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2zinkotokei-nenreibetsu\"/>
    </mc:Choice>
  </mc:AlternateContent>
  <bookViews>
    <workbookView xWindow="9510" yWindow="-45" windowWidth="5520" windowHeight="9075"/>
  </bookViews>
  <sheets>
    <sheet name="21年1月" sheetId="2" r:id="rId1"/>
    <sheet name="4月" sheetId="3" r:id="rId2"/>
    <sheet name="7月" sheetId="4" r:id="rId3"/>
    <sheet name="10月" sheetId="5" r:id="rId4"/>
  </sheets>
  <definedNames>
    <definedName name="_xlnm.Print_Area" localSheetId="3">'10月'!$A$1:$L$54</definedName>
    <definedName name="_xlnm.Print_Area" localSheetId="0">'21年1月'!$A$1:$L$54</definedName>
    <definedName name="_xlnm.Print_Area" localSheetId="1">'4月'!$A$1:$L$54</definedName>
    <definedName name="_xlnm.Print_Area" localSheetId="2">'7月'!$A$1:$L$54</definedName>
  </definedNames>
  <calcPr calcId="152511"/>
</workbook>
</file>

<file path=xl/calcChain.xml><?xml version="1.0" encoding="utf-8"?>
<calcChain xmlns="http://schemas.openxmlformats.org/spreadsheetml/2006/main">
  <c r="N7" i="5" l="1"/>
  <c r="P48" i="5"/>
  <c r="N8" i="5"/>
  <c r="N9" i="5"/>
  <c r="N10" i="5"/>
  <c r="N11" i="5"/>
  <c r="N13" i="5"/>
  <c r="N14" i="5"/>
  <c r="N15" i="5"/>
  <c r="N16" i="5"/>
  <c r="N17" i="5"/>
  <c r="N19" i="5"/>
  <c r="N20" i="5"/>
  <c r="N21" i="5"/>
  <c r="N22" i="5"/>
  <c r="N23" i="5"/>
  <c r="N25" i="5"/>
  <c r="N26" i="5"/>
  <c r="N27" i="5"/>
  <c r="N28" i="5"/>
  <c r="N29" i="5"/>
  <c r="N31" i="5"/>
  <c r="N32" i="5"/>
  <c r="N33" i="5"/>
  <c r="N34" i="5"/>
  <c r="N35" i="5"/>
  <c r="N37" i="5"/>
  <c r="N38" i="5"/>
  <c r="N39" i="5"/>
  <c r="N40" i="5"/>
  <c r="N41" i="5"/>
  <c r="N43" i="5"/>
  <c r="N44" i="5"/>
  <c r="N45" i="5"/>
  <c r="N46" i="5"/>
  <c r="N47" i="5"/>
  <c r="O7" i="5"/>
  <c r="O8" i="5"/>
  <c r="O9" i="5"/>
  <c r="O10" i="5"/>
  <c r="O11" i="5"/>
  <c r="O13" i="5"/>
  <c r="O14" i="5"/>
  <c r="O15" i="5"/>
  <c r="O16" i="5"/>
  <c r="O17" i="5"/>
  <c r="O19" i="5"/>
  <c r="O20" i="5"/>
  <c r="O21" i="5"/>
  <c r="O22" i="5"/>
  <c r="O23" i="5"/>
  <c r="O25" i="5"/>
  <c r="O26" i="5"/>
  <c r="O27" i="5"/>
  <c r="O28" i="5"/>
  <c r="O29" i="5"/>
  <c r="O31" i="5"/>
  <c r="O32" i="5"/>
  <c r="O33" i="5"/>
  <c r="O34" i="5"/>
  <c r="O35" i="5"/>
  <c r="O37" i="5"/>
  <c r="O38" i="5"/>
  <c r="O39" i="5"/>
  <c r="O40" i="5"/>
  <c r="O41" i="5"/>
  <c r="O43" i="5"/>
  <c r="O44" i="5"/>
  <c r="O45" i="5"/>
  <c r="O46" i="5"/>
  <c r="O47" i="5"/>
  <c r="P7" i="5"/>
  <c r="P8" i="5"/>
  <c r="P9" i="5"/>
  <c r="P10" i="5"/>
  <c r="P11" i="5"/>
  <c r="P13" i="5"/>
  <c r="P14" i="5"/>
  <c r="P15" i="5"/>
  <c r="P16" i="5"/>
  <c r="P17" i="5"/>
  <c r="P19" i="5"/>
  <c r="P20" i="5"/>
  <c r="P21" i="5"/>
  <c r="P22" i="5"/>
  <c r="P23" i="5"/>
  <c r="P25" i="5"/>
  <c r="P26" i="5"/>
  <c r="P27" i="5"/>
  <c r="P28" i="5"/>
  <c r="P29" i="5"/>
  <c r="P31" i="5"/>
  <c r="P32" i="5"/>
  <c r="P33" i="5"/>
  <c r="P34" i="5"/>
  <c r="P35" i="5"/>
  <c r="P37" i="5"/>
  <c r="P38" i="5"/>
  <c r="P39" i="5"/>
  <c r="P40" i="5"/>
  <c r="P41" i="5"/>
  <c r="P43" i="5"/>
  <c r="P44" i="5"/>
  <c r="P45" i="5"/>
  <c r="P46" i="5"/>
  <c r="P47" i="5"/>
  <c r="N7" i="4"/>
  <c r="O7" i="4"/>
  <c r="P7" i="4"/>
  <c r="Q7" i="4"/>
  <c r="Q9" i="4"/>
  <c r="Q10" i="4"/>
  <c r="N8" i="4"/>
  <c r="O8" i="4"/>
  <c r="P8" i="4"/>
  <c r="N9" i="4"/>
  <c r="O9" i="4"/>
  <c r="P9" i="4"/>
  <c r="N10" i="4"/>
  <c r="O10" i="4"/>
  <c r="P10" i="4"/>
  <c r="N11" i="4"/>
  <c r="O11" i="4"/>
  <c r="P11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N25" i="4"/>
  <c r="O25" i="4"/>
  <c r="P25" i="4"/>
  <c r="N26" i="4"/>
  <c r="O26" i="4"/>
  <c r="P26" i="4"/>
  <c r="N27" i="4"/>
  <c r="O27" i="4"/>
  <c r="P27" i="4"/>
  <c r="N28" i="4"/>
  <c r="O28" i="4"/>
  <c r="P28" i="4"/>
  <c r="N29" i="4"/>
  <c r="O29" i="4"/>
  <c r="P29" i="4"/>
  <c r="N31" i="4"/>
  <c r="O31" i="4"/>
  <c r="P31" i="4"/>
  <c r="N32" i="4"/>
  <c r="O32" i="4"/>
  <c r="P32" i="4"/>
  <c r="N33" i="4"/>
  <c r="O33" i="4"/>
  <c r="P33" i="4"/>
  <c r="N34" i="4"/>
  <c r="O34" i="4"/>
  <c r="P34" i="4"/>
  <c r="N35" i="4"/>
  <c r="O35" i="4"/>
  <c r="P35" i="4"/>
  <c r="N37" i="4"/>
  <c r="O37" i="4"/>
  <c r="P37" i="4"/>
  <c r="N38" i="4"/>
  <c r="O38" i="4"/>
  <c r="P38" i="4"/>
  <c r="N39" i="4"/>
  <c r="O39" i="4"/>
  <c r="P39" i="4"/>
  <c r="N40" i="4"/>
  <c r="O40" i="4"/>
  <c r="P40" i="4"/>
  <c r="N41" i="4"/>
  <c r="O41" i="4"/>
  <c r="P41" i="4"/>
  <c r="N43" i="4"/>
  <c r="O43" i="4"/>
  <c r="P43" i="4"/>
  <c r="N44" i="4"/>
  <c r="O44" i="4"/>
  <c r="P44" i="4"/>
  <c r="N45" i="4"/>
  <c r="O45" i="4"/>
  <c r="P45" i="4"/>
  <c r="N46" i="4"/>
  <c r="O46" i="4"/>
  <c r="P46" i="4"/>
  <c r="N47" i="4"/>
  <c r="O47" i="4"/>
  <c r="P47" i="4"/>
  <c r="Q8" i="4"/>
  <c r="N7" i="3"/>
  <c r="N8" i="3"/>
  <c r="N9" i="3"/>
  <c r="N10" i="3"/>
  <c r="N11" i="3"/>
  <c r="N13" i="3"/>
  <c r="N14" i="3"/>
  <c r="N15" i="3"/>
  <c r="N16" i="3"/>
  <c r="N17" i="3"/>
  <c r="N19" i="3"/>
  <c r="N20" i="3"/>
  <c r="N21" i="3"/>
  <c r="N22" i="3"/>
  <c r="N23" i="3"/>
  <c r="N25" i="3"/>
  <c r="N26" i="3"/>
  <c r="N27" i="3"/>
  <c r="N28" i="3"/>
  <c r="N29" i="3"/>
  <c r="N31" i="3"/>
  <c r="N32" i="3"/>
  <c r="N33" i="3"/>
  <c r="N34" i="3"/>
  <c r="N35" i="3"/>
  <c r="N37" i="3"/>
  <c r="N38" i="3"/>
  <c r="N39" i="3"/>
  <c r="N40" i="3"/>
  <c r="N41" i="3"/>
  <c r="N43" i="3"/>
  <c r="N44" i="3"/>
  <c r="N45" i="3"/>
  <c r="N46" i="3"/>
  <c r="N47" i="3"/>
  <c r="O7" i="3"/>
  <c r="O8" i="3"/>
  <c r="O9" i="3"/>
  <c r="O10" i="3"/>
  <c r="O11" i="3"/>
  <c r="O13" i="3"/>
  <c r="O14" i="3"/>
  <c r="O15" i="3"/>
  <c r="O16" i="3"/>
  <c r="O17" i="3"/>
  <c r="O19" i="3"/>
  <c r="O20" i="3"/>
  <c r="O21" i="3"/>
  <c r="O22" i="3"/>
  <c r="O23" i="3"/>
  <c r="O25" i="3"/>
  <c r="O26" i="3"/>
  <c r="O27" i="3"/>
  <c r="O28" i="3"/>
  <c r="O29" i="3"/>
  <c r="O31" i="3"/>
  <c r="O32" i="3"/>
  <c r="O33" i="3"/>
  <c r="O34" i="3"/>
  <c r="O35" i="3"/>
  <c r="O37" i="3"/>
  <c r="O38" i="3"/>
  <c r="O39" i="3"/>
  <c r="O40" i="3"/>
  <c r="O41" i="3"/>
  <c r="O43" i="3"/>
  <c r="O44" i="3"/>
  <c r="O45" i="3"/>
  <c r="O46" i="3"/>
  <c r="O47" i="3"/>
  <c r="P7" i="3"/>
  <c r="P8" i="3"/>
  <c r="P9" i="3"/>
  <c r="P10" i="3"/>
  <c r="P11" i="3"/>
  <c r="P13" i="3"/>
  <c r="P14" i="3"/>
  <c r="P15" i="3"/>
  <c r="P16" i="3"/>
  <c r="P17" i="3"/>
  <c r="P19" i="3"/>
  <c r="P20" i="3"/>
  <c r="P21" i="3"/>
  <c r="P22" i="3"/>
  <c r="P23" i="3"/>
  <c r="P25" i="3"/>
  <c r="P26" i="3"/>
  <c r="P27" i="3"/>
  <c r="P28" i="3"/>
  <c r="P29" i="3"/>
  <c r="P31" i="3"/>
  <c r="P32" i="3"/>
  <c r="P33" i="3"/>
  <c r="P34" i="3"/>
  <c r="P35" i="3"/>
  <c r="P37" i="3"/>
  <c r="P38" i="3"/>
  <c r="P39" i="3"/>
  <c r="P40" i="3"/>
  <c r="P41" i="3"/>
  <c r="P43" i="3"/>
  <c r="P44" i="3"/>
  <c r="P45" i="3"/>
  <c r="P46" i="3"/>
  <c r="P47" i="3"/>
  <c r="P48" i="3"/>
  <c r="N7" i="2"/>
  <c r="O7" i="2"/>
  <c r="P7" i="2"/>
  <c r="Q7" i="2"/>
  <c r="Q9" i="2"/>
  <c r="Q10" i="2"/>
  <c r="N8" i="2"/>
  <c r="O8" i="2"/>
  <c r="P8" i="2"/>
  <c r="N9" i="2"/>
  <c r="O9" i="2"/>
  <c r="P9" i="2"/>
  <c r="N10" i="2"/>
  <c r="O10" i="2"/>
  <c r="P10" i="2"/>
  <c r="N11" i="2"/>
  <c r="O11" i="2"/>
  <c r="P11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7" i="2"/>
  <c r="O37" i="2"/>
  <c r="P37" i="2"/>
  <c r="N38" i="2"/>
  <c r="O38" i="2"/>
  <c r="P38" i="2"/>
  <c r="N39" i="2"/>
  <c r="O39" i="2"/>
  <c r="P39" i="2"/>
  <c r="N40" i="2"/>
  <c r="O40" i="2"/>
  <c r="P40" i="2"/>
  <c r="N41" i="2"/>
  <c r="O41" i="2"/>
  <c r="P41" i="2"/>
  <c r="N43" i="2"/>
  <c r="O43" i="2"/>
  <c r="P43" i="2"/>
  <c r="N44" i="2"/>
  <c r="O44" i="2"/>
  <c r="P44" i="2"/>
  <c r="N45" i="2"/>
  <c r="O45" i="2"/>
  <c r="P45" i="2"/>
  <c r="N46" i="2"/>
  <c r="O46" i="2"/>
  <c r="P46" i="2"/>
  <c r="N47" i="2"/>
  <c r="O47" i="2"/>
  <c r="P47" i="2"/>
  <c r="Q8" i="2"/>
</calcChain>
</file>

<file path=xl/sharedStrings.xml><?xml version="1.0" encoding="utf-8"?>
<sst xmlns="http://schemas.openxmlformats.org/spreadsheetml/2006/main" count="248" uniqueCount="55">
  <si>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</si>
  <si>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104～</t>
    <phoneticPr fontId="2"/>
  </si>
  <si>
    <t>　    電話　５８０３－１１７２</t>
    <rPh sb="5" eb="7">
      <t>デンワ</t>
    </rPh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</si>
  <si>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</si>
  <si>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</si>
  <si>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http://www.city.bunkyo.tokyo.jp/profile/toukei/zinko.html</t>
    <phoneticPr fontId="2"/>
  </si>
  <si>
    <t xml:space="preserve">              文京区区民部区民課統計施設係</t>
    <rPh sb="14" eb="17">
      <t>ブンキョウク</t>
    </rPh>
    <rPh sb="17" eb="19">
      <t>クミン</t>
    </rPh>
    <rPh sb="19" eb="20">
      <t>ブ</t>
    </rPh>
    <rPh sb="20" eb="22">
      <t>クミン</t>
    </rPh>
    <rPh sb="22" eb="23">
      <t>カ</t>
    </rPh>
    <rPh sb="23" eb="25">
      <t>トウケイ</t>
    </rPh>
    <rPh sb="25" eb="27">
      <t>シセツ</t>
    </rPh>
    <rPh sb="27" eb="28">
      <t>ガカリ</t>
    </rPh>
    <phoneticPr fontId="2"/>
  </si>
  <si>
    <t>年齢（各歳）別及び男女別人口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phoneticPr fontId="2"/>
  </si>
  <si>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</si>
  <si>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</si>
  <si>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</si>
  <si>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</si>
  <si>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</si>
  <si>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</si>
  <si>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</si>
  <si>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</si>
  <si>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</si>
  <si>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</si>
  <si>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</si>
  <si>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</si>
  <si>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</si>
  <si>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</si>
  <si>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</si>
  <si>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</si>
  <si>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</si>
  <si>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</si>
  <si>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</si>
  <si>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</si>
  <si>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</si>
  <si>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</si>
  <si>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</si>
  <si>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</si>
  <si>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</si>
  <si>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</si>
  <si>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　年　齢　３　区　分　人　口　と　構　成　比　</t>
    <rPh sb="1" eb="4">
      <t>ネンレイ</t>
    </rPh>
    <rPh sb="7" eb="10">
      <t>クブン</t>
    </rPh>
    <rPh sb="11" eb="14">
      <t>ジンコウ</t>
    </rPh>
    <rPh sb="17" eb="22">
      <t>コウセイヒ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</si>
  <si>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</si>
  <si>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</si>
  <si>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</si>
  <si>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老年人口　　（６５歳以上）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</si>
  <si>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構成比</t>
    <rPh sb="0" eb="3">
      <t>コウセイヒ</t>
    </rPh>
    <phoneticPr fontId="2"/>
  </si>
  <si>
    <t>　        文京区区民部区民課統計施設係</t>
    <rPh sb="9" eb="12">
      <t>ブンキョウク</t>
    </rPh>
    <rPh sb="12" eb="14">
      <t>クミン</t>
    </rPh>
    <rPh sb="14" eb="15">
      <t>ブ</t>
    </rPh>
    <rPh sb="15" eb="17">
      <t>クミン</t>
    </rPh>
    <rPh sb="17" eb="18">
      <t>カ</t>
    </rPh>
    <rPh sb="18" eb="20">
      <t>トウケイ</t>
    </rPh>
    <rPh sb="20" eb="22">
      <t>シセツ</t>
    </rPh>
    <rPh sb="22" eb="23">
      <t>ガカリ</t>
    </rPh>
    <phoneticPr fontId="2"/>
  </si>
  <si>
    <t>　    電話　５８０３－１１７２</t>
    <rPh sb="5" eb="7">
      <t>デンワ</t>
    </rPh>
    <phoneticPr fontId="2"/>
  </si>
  <si>
    <t>http://www.city.bunkyo.tokyo.jp/profile/toukei/zinko.html</t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</si>
  <si>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</si>
  <si>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</si>
  <si>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老年人口　　(65歳以上)</t>
    <rPh sb="0" eb="2">
      <t>ロウネン</t>
    </rPh>
    <rPh sb="2" eb="4">
      <t>ジンコウ</t>
    </rPh>
    <rPh sb="9" eb="10">
      <t>サイ</t>
    </rPh>
    <rPh sb="10" eb="12">
      <t>イジョウ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</si>
  <si>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</si>
  <si>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NO.625</t>
    <phoneticPr fontId="2"/>
  </si>
  <si>
    <t>　    （平成21年1月1日現在）　</t>
    <rPh sb="6" eb="8">
      <t>ヘイセイ</t>
    </rPh>
    <rPh sb="10" eb="11">
      <t>９ネン</t>
    </rPh>
    <rPh sb="12" eb="13">
      <t>ガツ</t>
    </rPh>
    <rPh sb="14" eb="15">
      <t>ニチ</t>
    </rPh>
    <rPh sb="15" eb="17">
      <t>ゲンザイ</t>
    </rPh>
    <phoneticPr fontId="2"/>
  </si>
  <si>
    <t>NO.629</t>
    <phoneticPr fontId="2"/>
  </si>
  <si>
    <t xml:space="preserve"> （平成21年4月１日現在）　</t>
    <rPh sb="2" eb="4">
      <t>ヘイセイ</t>
    </rPh>
    <rPh sb="6" eb="7">
      <t>９ネン</t>
    </rPh>
    <rPh sb="8" eb="9">
      <t>ガツ</t>
    </rPh>
    <rPh sb="9" eb="11">
      <t>１ニチ</t>
    </rPh>
    <rPh sb="11" eb="13">
      <t>ゲンザイ</t>
    </rPh>
    <phoneticPr fontId="2"/>
  </si>
  <si>
    <t>NO.633</t>
    <phoneticPr fontId="2"/>
  </si>
  <si>
    <t>　    （平成21年7月１日現在）　</t>
    <rPh sb="6" eb="8">
      <t>ヘイセイ</t>
    </rPh>
    <rPh sb="10" eb="11">
      <t>９ネン</t>
    </rPh>
    <rPh sb="12" eb="13">
      <t>ガツ</t>
    </rPh>
    <rPh sb="13" eb="15">
      <t>１ニチ</t>
    </rPh>
    <rPh sb="15" eb="17">
      <t>ゲンザイ</t>
    </rPh>
    <phoneticPr fontId="2"/>
  </si>
  <si>
    <t xml:space="preserve"> （平成21年10月１日現在）　</t>
    <rPh sb="2" eb="4">
      <t>ヘイセイ</t>
    </rPh>
    <rPh sb="6" eb="7">
      <t>９ネン</t>
    </rPh>
    <rPh sb="9" eb="10">
      <t>ガツ</t>
    </rPh>
    <rPh sb="10" eb="12">
      <t>１ニチ</t>
    </rPh>
    <rPh sb="12" eb="14">
      <t>ゲンザイ</t>
    </rPh>
    <phoneticPr fontId="2"/>
  </si>
  <si>
    <t>NO.637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</si>
</sst>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84" formatCode="#,##0.0;[Red]\-#,##0.0"/>
    <numFmt numFmtId="186" formatCode="0.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sz val="2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38" fontId="5" fillId="3" borderId="3" xfId="3" applyFont="1" applyFill="1" applyBorder="1" applyAlignment="1">
      <alignment vertical="center"/>
    </xf>
    <xf numFmtId="38" fontId="5" fillId="3" borderId="4" xfId="3" applyFont="1" applyFill="1" applyBorder="1" applyAlignment="1">
      <alignment vertical="center"/>
    </xf>
    <xf numFmtId="38" fontId="4" fillId="3" borderId="5" xfId="3" applyFont="1" applyFill="1" applyBorder="1" applyAlignment="1">
      <alignment horizontal="distributed" vertical="center"/>
    </xf>
    <xf numFmtId="0" fontId="4" fillId="3" borderId="6" xfId="0" applyFont="1" applyFill="1" applyBorder="1" applyAlignment="1">
      <alignment horizontal="distributed" vertical="center"/>
    </xf>
    <xf numFmtId="38" fontId="7" fillId="0" borderId="7" xfId="3" applyFont="1" applyBorder="1" applyAlignment="1">
      <alignment horizontal="center" vertical="center"/>
    </xf>
    <xf numFmtId="38" fontId="7" fillId="0" borderId="8" xfId="3" applyFont="1" applyBorder="1" applyAlignment="1">
      <alignment horizontal="center" vertical="center"/>
    </xf>
    <xf numFmtId="38" fontId="7" fillId="0" borderId="9" xfId="3" applyFont="1" applyBorder="1" applyAlignment="1">
      <alignment horizontal="center" vertical="center"/>
    </xf>
    <xf numFmtId="0" fontId="7" fillId="0" borderId="0" xfId="0" applyFont="1"/>
    <xf numFmtId="38" fontId="7" fillId="0" borderId="10" xfId="3" applyFont="1" applyBorder="1" applyAlignment="1">
      <alignment vertical="center"/>
    </xf>
    <xf numFmtId="38" fontId="7" fillId="0" borderId="11" xfId="3" applyFont="1" applyBorder="1" applyAlignment="1">
      <alignment vertical="center"/>
    </xf>
    <xf numFmtId="38" fontId="7" fillId="0" borderId="12" xfId="3" applyFont="1" applyBorder="1" applyAlignment="1">
      <alignment vertical="center"/>
    </xf>
    <xf numFmtId="38" fontId="7" fillId="0" borderId="13" xfId="3" applyFont="1" applyBorder="1" applyAlignment="1">
      <alignment vertical="center"/>
    </xf>
    <xf numFmtId="38" fontId="7" fillId="0" borderId="14" xfId="3" applyFont="1" applyBorder="1" applyAlignment="1">
      <alignment vertical="center"/>
    </xf>
    <xf numFmtId="38" fontId="7" fillId="0" borderId="15" xfId="3" applyFont="1" applyBorder="1" applyAlignment="1">
      <alignment vertical="center"/>
    </xf>
    <xf numFmtId="38" fontId="7" fillId="0" borderId="16" xfId="3" applyFont="1" applyBorder="1" applyAlignment="1">
      <alignment vertical="center"/>
    </xf>
    <xf numFmtId="38" fontId="7" fillId="0" borderId="17" xfId="3" applyFont="1" applyBorder="1" applyAlignment="1">
      <alignment vertical="center"/>
    </xf>
    <xf numFmtId="38" fontId="7" fillId="0" borderId="18" xfId="3" applyFont="1" applyBorder="1" applyAlignment="1">
      <alignment vertical="center"/>
    </xf>
    <xf numFmtId="38" fontId="7" fillId="3" borderId="19" xfId="3" applyFont="1" applyFill="1" applyBorder="1" applyAlignment="1">
      <alignment vertical="center"/>
    </xf>
    <xf numFmtId="38" fontId="7" fillId="3" borderId="20" xfId="3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38" fontId="7" fillId="3" borderId="21" xfId="3" applyFont="1" applyFill="1" applyBorder="1" applyAlignment="1">
      <alignment vertical="center"/>
    </xf>
    <xf numFmtId="0" fontId="3" fillId="0" borderId="2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distributed" vertical="center"/>
    </xf>
    <xf numFmtId="0" fontId="7" fillId="0" borderId="7" xfId="0" applyFont="1" applyBorder="1" applyAlignment="1">
      <alignment horizontal="center" vertical="center"/>
    </xf>
    <xf numFmtId="38" fontId="7" fillId="0" borderId="25" xfId="3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38" fontId="7" fillId="0" borderId="26" xfId="3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38" fontId="7" fillId="0" borderId="27" xfId="3" applyFont="1" applyBorder="1" applyAlignment="1">
      <alignment vertical="center"/>
    </xf>
    <xf numFmtId="0" fontId="3" fillId="3" borderId="5" xfId="0" applyFont="1" applyFill="1" applyBorder="1" applyAlignment="1">
      <alignment horizontal="distributed" vertical="center"/>
    </xf>
    <xf numFmtId="0" fontId="4" fillId="3" borderId="5" xfId="0" applyFont="1" applyFill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29" xfId="0" applyFont="1" applyBorder="1" applyAlignment="1">
      <alignment horizontal="center" vertical="center"/>
    </xf>
    <xf numFmtId="176" fontId="7" fillId="0" borderId="30" xfId="1" applyNumberFormat="1" applyFont="1" applyBorder="1" applyAlignment="1">
      <alignment vertical="center"/>
    </xf>
    <xf numFmtId="176" fontId="7" fillId="0" borderId="31" xfId="1" applyNumberFormat="1" applyFont="1" applyBorder="1" applyAlignment="1">
      <alignment vertical="center"/>
    </xf>
    <xf numFmtId="176" fontId="7" fillId="0" borderId="32" xfId="1" applyNumberFormat="1" applyFont="1" applyBorder="1" applyAlignment="1">
      <alignment vertical="center"/>
    </xf>
    <xf numFmtId="0" fontId="3" fillId="0" borderId="33" xfId="0" applyFont="1" applyBorder="1" applyAlignment="1">
      <alignment horizontal="distributed" vertical="center" wrapText="1"/>
    </xf>
    <xf numFmtId="38" fontId="7" fillId="0" borderId="34" xfId="0" applyNumberFormat="1" applyFont="1" applyBorder="1" applyAlignment="1">
      <alignment vertical="center"/>
    </xf>
    <xf numFmtId="38" fontId="7" fillId="0" borderId="35" xfId="0" applyNumberFormat="1" applyFont="1" applyBorder="1" applyAlignment="1">
      <alignment vertical="center"/>
    </xf>
    <xf numFmtId="38" fontId="7" fillId="0" borderId="34" xfId="3" applyFont="1" applyBorder="1" applyAlignment="1">
      <alignment vertical="center"/>
    </xf>
    <xf numFmtId="38" fontId="7" fillId="0" borderId="35" xfId="3" applyFont="1" applyBorder="1" applyAlignment="1">
      <alignment vertical="center"/>
    </xf>
    <xf numFmtId="38" fontId="7" fillId="0" borderId="36" xfId="3" applyFont="1" applyBorder="1" applyAlignment="1">
      <alignment vertical="center"/>
    </xf>
    <xf numFmtId="0" fontId="11" fillId="0" borderId="0" xfId="0" applyFont="1"/>
    <xf numFmtId="0" fontId="3" fillId="0" borderId="37" xfId="0" applyFont="1" applyBorder="1" applyAlignment="1">
      <alignment horizontal="center" vertical="center"/>
    </xf>
    <xf numFmtId="38" fontId="7" fillId="0" borderId="38" xfId="0" applyNumberFormat="1" applyFont="1" applyBorder="1" applyAlignment="1">
      <alignment vertical="center"/>
    </xf>
    <xf numFmtId="176" fontId="7" fillId="0" borderId="39" xfId="1" applyNumberFormat="1" applyFont="1" applyBorder="1" applyAlignment="1">
      <alignment vertical="center"/>
    </xf>
    <xf numFmtId="0" fontId="3" fillId="0" borderId="40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 wrapText="1"/>
    </xf>
    <xf numFmtId="0" fontId="3" fillId="0" borderId="42" xfId="0" applyFont="1" applyBorder="1" applyAlignment="1">
      <alignment horizontal="distributed" vertical="center"/>
    </xf>
    <xf numFmtId="0" fontId="10" fillId="0" borderId="41" xfId="0" applyFont="1" applyBorder="1" applyAlignment="1">
      <alignment horizontal="distributed" vertical="center" wrapText="1"/>
    </xf>
    <xf numFmtId="0" fontId="0" fillId="0" borderId="0" xfId="0" applyAlignment="1">
      <alignment horizontal="distributed"/>
    </xf>
    <xf numFmtId="38" fontId="7" fillId="0" borderId="0" xfId="0" applyNumberFormat="1" applyFont="1"/>
    <xf numFmtId="186" fontId="7" fillId="0" borderId="43" xfId="0" applyNumberFormat="1" applyFont="1" applyBorder="1" applyAlignment="1">
      <alignment horizontal="right" vertical="center"/>
    </xf>
    <xf numFmtId="0" fontId="7" fillId="0" borderId="44" xfId="0" applyFont="1" applyBorder="1" applyAlignment="1">
      <alignment horizontal="left" vertical="center"/>
    </xf>
    <xf numFmtId="186" fontId="7" fillId="0" borderId="0" xfId="0" applyNumberFormat="1" applyFont="1"/>
    <xf numFmtId="0" fontId="0" fillId="0" borderId="0" xfId="0" applyAlignment="1">
      <alignment horizontal="left" vertical="center"/>
    </xf>
    <xf numFmtId="184" fontId="7" fillId="0" borderId="0" xfId="0" applyNumberFormat="1" applyFont="1"/>
    <xf numFmtId="0" fontId="0" fillId="0" borderId="0" xfId="0" applyAlignment="1">
      <alignment vertical="center"/>
    </xf>
    <xf numFmtId="49" fontId="12" fillId="4" borderId="0" xfId="2" applyNumberFormat="1" applyFont="1" applyFill="1" applyBorder="1" applyAlignment="1" applyProtection="1">
      <alignment horizontal="right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38" fontId="0" fillId="0" borderId="45" xfId="3" applyFont="1" applyBorder="1" applyAlignment="1">
      <alignment horizontal="center" vertical="center"/>
    </xf>
    <xf numFmtId="38" fontId="0" fillId="0" borderId="46" xfId="3" applyFont="1" applyBorder="1" applyAlignment="1">
      <alignment horizontal="center" vertical="center"/>
    </xf>
    <xf numFmtId="38" fontId="0" fillId="0" borderId="47" xfId="3" applyFont="1" applyBorder="1" applyAlignment="1">
      <alignment horizontal="center" vertical="center"/>
    </xf>
    <xf numFmtId="49" fontId="12" fillId="4" borderId="0" xfId="2" applyNumberFormat="1" applyFont="1" applyFill="1" applyBorder="1" applyAlignment="1" applyProtection="1">
      <alignment horizontal="righ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2962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5361" name="WordArt 1"/>
        <xdr:cNvSpPr>
          <a:spLocks noChangeArrowheads="1" noChangeShapeType="1" noTextEdit="1"/>
        </xdr:cNvSpPr>
      </xdr:nvSpPr>
      <xdr:spPr bwMode="auto">
        <a:xfrm>
          <a:off x="1133475" y="0"/>
          <a:ext cx="8448675" cy="11239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296275" cy="8953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9</xdr:col>
      <xdr:colOff>828675</xdr:colOff>
      <xdr:row>2</xdr:row>
      <xdr:rowOff>0</xdr:rowOff>
    </xdr:to>
    <xdr:sp macro="" textlink="">
      <xdr:nvSpPr>
        <xdr:cNvPr id="17409" name="WordArt 1"/>
        <xdr:cNvSpPr>
          <a:spLocks noChangeArrowheads="1" noChangeShapeType="1" noTextEdit="1"/>
        </xdr:cNvSpPr>
      </xdr:nvSpPr>
      <xdr:spPr bwMode="auto">
        <a:xfrm>
          <a:off x="1190625" y="19050"/>
          <a:ext cx="8305800" cy="10287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9</xdr:col>
      <xdr:colOff>914400</xdr:colOff>
      <xdr:row>1</xdr:row>
      <xdr:rowOff>552450</xdr:rowOff>
    </xdr:to>
    <xdr:sp macro="" textlink="">
      <xdr:nvSpPr>
        <xdr:cNvPr id="17410" name="WordArt 2"/>
        <xdr:cNvSpPr>
          <a:spLocks noChangeArrowheads="1" noChangeShapeType="1" noTextEdit="1"/>
        </xdr:cNvSpPr>
      </xdr:nvSpPr>
      <xdr:spPr bwMode="auto">
        <a:xfrm>
          <a:off x="1133475" y="0"/>
          <a:ext cx="8448675" cy="10477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tokyo.jp/profile/toukei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tokyo.jp/profile/toukei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view="pageBreakPreview" zoomScale="50" zoomScaleNormal="50" zoomScaleSheetLayoutView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2.1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4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4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47</v>
      </c>
    </row>
    <row r="3" spans="1:17" ht="27.75" customHeight="1" x14ac:dyDescent="0.25">
      <c r="A3"/>
      <c r="D3" s="1"/>
      <c r="E3" s="1" t="s">
        <v>0</v>
      </c>
    </row>
    <row r="4" spans="1:17" ht="20.25" customHeight="1" thickBot="1" x14ac:dyDescent="0.25">
      <c r="A4"/>
      <c r="J4" s="13" t="s">
        <v>48</v>
      </c>
      <c r="K4" s="2"/>
    </row>
    <row r="5" spans="1:17" ht="24.75" customHeight="1" thickBot="1" x14ac:dyDescent="0.25">
      <c r="A5" s="28" t="s">
        <v>8</v>
      </c>
      <c r="B5" s="29" t="s">
        <v>9</v>
      </c>
      <c r="C5" s="30" t="s">
        <v>10</v>
      </c>
      <c r="D5" s="31" t="s">
        <v>11</v>
      </c>
      <c r="E5" s="28" t="s">
        <v>8</v>
      </c>
      <c r="F5" s="29" t="s">
        <v>9</v>
      </c>
      <c r="G5" s="30" t="s">
        <v>10</v>
      </c>
      <c r="H5" s="31" t="s">
        <v>11</v>
      </c>
      <c r="I5" s="28" t="s">
        <v>8</v>
      </c>
      <c r="J5" s="29" t="s">
        <v>9</v>
      </c>
      <c r="K5" s="30" t="s">
        <v>10</v>
      </c>
      <c r="L5" s="32" t="s">
        <v>11</v>
      </c>
    </row>
    <row r="6" spans="1:17" ht="24.75" customHeight="1" thickBot="1" x14ac:dyDescent="0.25">
      <c r="A6" s="33" t="s">
        <v>12</v>
      </c>
      <c r="B6" s="6">
        <v>187909</v>
      </c>
      <c r="C6" s="7">
        <v>90089</v>
      </c>
      <c r="D6" s="7">
        <v>97820</v>
      </c>
      <c r="E6" s="72"/>
      <c r="F6" s="73"/>
      <c r="G6" s="73"/>
      <c r="H6" s="74"/>
      <c r="I6" s="72"/>
      <c r="J6" s="73"/>
      <c r="K6" s="73"/>
      <c r="L6" s="74"/>
    </row>
    <row r="7" spans="1:17" ht="24.75" customHeight="1" x14ac:dyDescent="0.2">
      <c r="A7" s="34">
        <v>0</v>
      </c>
      <c r="B7" s="14">
        <v>1484</v>
      </c>
      <c r="C7" s="15">
        <v>760</v>
      </c>
      <c r="D7" s="16">
        <v>724</v>
      </c>
      <c r="E7" s="10">
        <v>35</v>
      </c>
      <c r="F7" s="14">
        <v>3631</v>
      </c>
      <c r="G7" s="15">
        <v>1768</v>
      </c>
      <c r="H7" s="16">
        <v>1863</v>
      </c>
      <c r="I7" s="10">
        <v>70</v>
      </c>
      <c r="J7" s="14">
        <v>1599</v>
      </c>
      <c r="K7" s="15">
        <v>697</v>
      </c>
      <c r="L7" s="35">
        <v>902</v>
      </c>
      <c r="N7" s="62">
        <f>B7</f>
        <v>1484</v>
      </c>
      <c r="O7" s="13">
        <f>E7*F7</f>
        <v>127085</v>
      </c>
      <c r="P7" s="13">
        <f>I7*J7</f>
        <v>111930</v>
      </c>
      <c r="Q7" s="62">
        <f>SUM(N7:P47)</f>
        <v>8111418</v>
      </c>
    </row>
    <row r="8" spans="1:17" ht="24.75" customHeight="1" x14ac:dyDescent="0.2">
      <c r="A8" s="36">
        <v>1</v>
      </c>
      <c r="B8" s="17">
        <v>1416</v>
      </c>
      <c r="C8" s="18">
        <v>713</v>
      </c>
      <c r="D8" s="19">
        <v>703</v>
      </c>
      <c r="E8" s="11">
        <v>36</v>
      </c>
      <c r="F8" s="17">
        <v>3493</v>
      </c>
      <c r="G8" s="18">
        <v>1689</v>
      </c>
      <c r="H8" s="19">
        <v>1804</v>
      </c>
      <c r="I8" s="11">
        <v>71</v>
      </c>
      <c r="J8" s="17">
        <v>1905</v>
      </c>
      <c r="K8" s="18">
        <v>777</v>
      </c>
      <c r="L8" s="37">
        <v>1128</v>
      </c>
      <c r="N8" s="13">
        <f>A8*B8</f>
        <v>1416</v>
      </c>
      <c r="O8" s="13">
        <f>E8*F8</f>
        <v>125748</v>
      </c>
      <c r="P8" s="13">
        <f>I8*J8</f>
        <v>135255</v>
      </c>
      <c r="Q8" s="13">
        <f>B6/2</f>
        <v>93954.5</v>
      </c>
    </row>
    <row r="9" spans="1:17" ht="24.95" customHeight="1" x14ac:dyDescent="0.2">
      <c r="A9" s="36">
        <v>2</v>
      </c>
      <c r="B9" s="17">
        <v>1387</v>
      </c>
      <c r="C9" s="18">
        <v>695</v>
      </c>
      <c r="D9" s="19">
        <v>692</v>
      </c>
      <c r="E9" s="11">
        <v>37</v>
      </c>
      <c r="F9" s="17">
        <v>3460</v>
      </c>
      <c r="G9" s="18">
        <v>1690</v>
      </c>
      <c r="H9" s="19">
        <v>1770</v>
      </c>
      <c r="I9" s="11">
        <v>72</v>
      </c>
      <c r="J9" s="17">
        <v>1773</v>
      </c>
      <c r="K9" s="18">
        <v>725</v>
      </c>
      <c r="L9" s="37">
        <v>1048</v>
      </c>
      <c r="N9" s="13">
        <f>A9*B9</f>
        <v>2774</v>
      </c>
      <c r="O9" s="13">
        <f>E9*F9</f>
        <v>128020</v>
      </c>
      <c r="P9" s="13">
        <f>I9*J9</f>
        <v>127656</v>
      </c>
      <c r="Q9" s="62">
        <f>SUM(Q7:Q8)</f>
        <v>8205372.5</v>
      </c>
    </row>
    <row r="10" spans="1:17" ht="24.95" customHeight="1" x14ac:dyDescent="0.2">
      <c r="A10" s="36">
        <v>3</v>
      </c>
      <c r="B10" s="17">
        <v>1250</v>
      </c>
      <c r="C10" s="18">
        <v>633</v>
      </c>
      <c r="D10" s="19">
        <v>617</v>
      </c>
      <c r="E10" s="11">
        <v>38</v>
      </c>
      <c r="F10" s="17">
        <v>3357</v>
      </c>
      <c r="G10" s="18">
        <v>1615</v>
      </c>
      <c r="H10" s="19">
        <v>1742</v>
      </c>
      <c r="I10" s="11">
        <v>73</v>
      </c>
      <c r="J10" s="17">
        <v>1867</v>
      </c>
      <c r="K10" s="18">
        <v>820</v>
      </c>
      <c r="L10" s="37">
        <v>1047</v>
      </c>
      <c r="N10" s="13">
        <f>A10*B10</f>
        <v>3750</v>
      </c>
      <c r="O10" s="13">
        <f>E10*F10</f>
        <v>127566</v>
      </c>
      <c r="P10" s="13">
        <f>I10*J10</f>
        <v>136291</v>
      </c>
      <c r="Q10" s="65">
        <f>Q9/B6</f>
        <v>43.666734962135926</v>
      </c>
    </row>
    <row r="11" spans="1:17" ht="24.95" customHeight="1" thickBot="1" x14ac:dyDescent="0.25">
      <c r="A11" s="38">
        <v>4</v>
      </c>
      <c r="B11" s="20">
        <v>1272</v>
      </c>
      <c r="C11" s="21">
        <v>646</v>
      </c>
      <c r="D11" s="22">
        <v>626</v>
      </c>
      <c r="E11" s="12">
        <v>39</v>
      </c>
      <c r="F11" s="20">
        <v>3270</v>
      </c>
      <c r="G11" s="21">
        <v>1525</v>
      </c>
      <c r="H11" s="22">
        <v>1745</v>
      </c>
      <c r="I11" s="12">
        <v>74</v>
      </c>
      <c r="J11" s="20">
        <v>1570</v>
      </c>
      <c r="K11" s="21">
        <v>624</v>
      </c>
      <c r="L11" s="39">
        <v>946</v>
      </c>
      <c r="N11" s="13">
        <f>A11*B11</f>
        <v>5088</v>
      </c>
      <c r="O11" s="13">
        <f>E11*F11</f>
        <v>127530</v>
      </c>
      <c r="P11" s="13">
        <f>I11*J11</f>
        <v>116180</v>
      </c>
    </row>
    <row r="12" spans="1:17" ht="24.95" customHeight="1" thickTop="1" thickBot="1" x14ac:dyDescent="0.25">
      <c r="A12" s="40" t="s">
        <v>13</v>
      </c>
      <c r="B12" s="23">
        <v>6809</v>
      </c>
      <c r="C12" s="24">
        <v>3447</v>
      </c>
      <c r="D12" s="24">
        <v>3362</v>
      </c>
      <c r="E12" s="8" t="s">
        <v>14</v>
      </c>
      <c r="F12" s="23">
        <v>17211</v>
      </c>
      <c r="G12" s="24">
        <v>8287</v>
      </c>
      <c r="H12" s="24">
        <v>8924</v>
      </c>
      <c r="I12" s="8" t="s">
        <v>15</v>
      </c>
      <c r="J12" s="23">
        <v>8714</v>
      </c>
      <c r="K12" s="24">
        <v>3643</v>
      </c>
      <c r="L12" s="27">
        <v>5071</v>
      </c>
    </row>
    <row r="13" spans="1:17" ht="24.95" customHeight="1" x14ac:dyDescent="0.2">
      <c r="A13" s="34">
        <v>5</v>
      </c>
      <c r="B13" s="14">
        <v>1291</v>
      </c>
      <c r="C13" s="15">
        <v>667</v>
      </c>
      <c r="D13" s="16">
        <v>624</v>
      </c>
      <c r="E13" s="10">
        <v>40</v>
      </c>
      <c r="F13" s="14">
        <v>3306</v>
      </c>
      <c r="G13" s="15">
        <v>1614</v>
      </c>
      <c r="H13" s="16">
        <v>1692</v>
      </c>
      <c r="I13" s="10">
        <v>75</v>
      </c>
      <c r="J13" s="14">
        <v>1642</v>
      </c>
      <c r="K13" s="15">
        <v>704</v>
      </c>
      <c r="L13" s="35">
        <v>938</v>
      </c>
      <c r="N13" s="13">
        <f>A13*B13</f>
        <v>6455</v>
      </c>
      <c r="O13" s="13">
        <f>E13*F13</f>
        <v>132240</v>
      </c>
      <c r="P13" s="13">
        <f>I13*J13</f>
        <v>123150</v>
      </c>
    </row>
    <row r="14" spans="1:17" ht="24.95" customHeight="1" x14ac:dyDescent="0.2">
      <c r="A14" s="36">
        <v>6</v>
      </c>
      <c r="B14" s="17">
        <v>1317</v>
      </c>
      <c r="C14" s="18">
        <v>658</v>
      </c>
      <c r="D14" s="19">
        <v>659</v>
      </c>
      <c r="E14" s="11">
        <v>41</v>
      </c>
      <c r="F14" s="17">
        <v>3332</v>
      </c>
      <c r="G14" s="18">
        <v>1600</v>
      </c>
      <c r="H14" s="19">
        <v>1732</v>
      </c>
      <c r="I14" s="11">
        <v>76</v>
      </c>
      <c r="J14" s="17">
        <v>1574</v>
      </c>
      <c r="K14" s="18">
        <v>673</v>
      </c>
      <c r="L14" s="37">
        <v>901</v>
      </c>
      <c r="N14" s="13">
        <f>A14*B14</f>
        <v>7902</v>
      </c>
      <c r="O14" s="13">
        <f>E14*F14</f>
        <v>136612</v>
      </c>
      <c r="P14" s="13">
        <f>I14*J14</f>
        <v>119624</v>
      </c>
    </row>
    <row r="15" spans="1:17" ht="24.95" customHeight="1" x14ac:dyDescent="0.2">
      <c r="A15" s="36">
        <v>7</v>
      </c>
      <c r="B15" s="17">
        <v>1320</v>
      </c>
      <c r="C15" s="18">
        <v>679</v>
      </c>
      <c r="D15" s="19">
        <v>641</v>
      </c>
      <c r="E15" s="11">
        <v>42</v>
      </c>
      <c r="F15" s="17">
        <v>2438</v>
      </c>
      <c r="G15" s="18">
        <v>1182</v>
      </c>
      <c r="H15" s="19">
        <v>1256</v>
      </c>
      <c r="I15" s="11">
        <v>77</v>
      </c>
      <c r="J15" s="17">
        <v>1449</v>
      </c>
      <c r="K15" s="18">
        <v>586</v>
      </c>
      <c r="L15" s="37">
        <v>863</v>
      </c>
      <c r="N15" s="13">
        <f>A15*B15</f>
        <v>9240</v>
      </c>
      <c r="O15" s="13">
        <f>E15*F15</f>
        <v>102396</v>
      </c>
      <c r="P15" s="13">
        <f>I15*J15</f>
        <v>111573</v>
      </c>
    </row>
    <row r="16" spans="1:17" ht="24.95" customHeight="1" x14ac:dyDescent="0.2">
      <c r="A16" s="36">
        <v>8</v>
      </c>
      <c r="B16" s="17">
        <v>1373</v>
      </c>
      <c r="C16" s="18">
        <v>691</v>
      </c>
      <c r="D16" s="19">
        <v>682</v>
      </c>
      <c r="E16" s="11">
        <v>43</v>
      </c>
      <c r="F16" s="17">
        <v>3158</v>
      </c>
      <c r="G16" s="18">
        <v>1499</v>
      </c>
      <c r="H16" s="19">
        <v>1659</v>
      </c>
      <c r="I16" s="11">
        <v>78</v>
      </c>
      <c r="J16" s="17">
        <v>1487</v>
      </c>
      <c r="K16" s="18">
        <v>566</v>
      </c>
      <c r="L16" s="37">
        <v>921</v>
      </c>
      <c r="N16" s="13">
        <f>A16*B16</f>
        <v>10984</v>
      </c>
      <c r="O16" s="13">
        <f>E16*F16</f>
        <v>135794</v>
      </c>
      <c r="P16" s="13">
        <f>I16*J16</f>
        <v>115986</v>
      </c>
    </row>
    <row r="17" spans="1:16" ht="24.95" customHeight="1" thickBot="1" x14ac:dyDescent="0.25">
      <c r="A17" s="38">
        <v>9</v>
      </c>
      <c r="B17" s="20">
        <v>1309</v>
      </c>
      <c r="C17" s="21">
        <v>648</v>
      </c>
      <c r="D17" s="22">
        <v>661</v>
      </c>
      <c r="E17" s="12">
        <v>44</v>
      </c>
      <c r="F17" s="20">
        <v>2890</v>
      </c>
      <c r="G17" s="21">
        <v>1397</v>
      </c>
      <c r="H17" s="22">
        <v>1493</v>
      </c>
      <c r="I17" s="12">
        <v>79</v>
      </c>
      <c r="J17" s="20">
        <v>1283</v>
      </c>
      <c r="K17" s="21">
        <v>474</v>
      </c>
      <c r="L17" s="39">
        <v>809</v>
      </c>
      <c r="N17" s="13">
        <f>A17*B17</f>
        <v>11781</v>
      </c>
      <c r="O17" s="13">
        <f>E17*F17</f>
        <v>127160</v>
      </c>
      <c r="P17" s="13">
        <f>I17*J17</f>
        <v>101357</v>
      </c>
    </row>
    <row r="18" spans="1:16" ht="24.95" customHeight="1" thickTop="1" thickBot="1" x14ac:dyDescent="0.25">
      <c r="A18" s="40" t="s">
        <v>16</v>
      </c>
      <c r="B18" s="23">
        <v>6610</v>
      </c>
      <c r="C18" s="24">
        <v>3343</v>
      </c>
      <c r="D18" s="24">
        <v>3267</v>
      </c>
      <c r="E18" s="8" t="s">
        <v>17</v>
      </c>
      <c r="F18" s="23">
        <v>15124</v>
      </c>
      <c r="G18" s="24">
        <v>7292</v>
      </c>
      <c r="H18" s="24">
        <v>7832</v>
      </c>
      <c r="I18" s="8" t="s">
        <v>18</v>
      </c>
      <c r="J18" s="23">
        <v>7435</v>
      </c>
      <c r="K18" s="24">
        <v>3003</v>
      </c>
      <c r="L18" s="27">
        <v>4432</v>
      </c>
    </row>
    <row r="19" spans="1:16" ht="24.95" customHeight="1" x14ac:dyDescent="0.2">
      <c r="A19" s="34">
        <v>10</v>
      </c>
      <c r="B19" s="14">
        <v>1272</v>
      </c>
      <c r="C19" s="15">
        <v>658</v>
      </c>
      <c r="D19" s="16">
        <v>614</v>
      </c>
      <c r="E19" s="10">
        <v>45</v>
      </c>
      <c r="F19" s="14">
        <v>2800</v>
      </c>
      <c r="G19" s="15">
        <v>1387</v>
      </c>
      <c r="H19" s="16">
        <v>1413</v>
      </c>
      <c r="I19" s="10">
        <v>80</v>
      </c>
      <c r="J19" s="14">
        <v>1325</v>
      </c>
      <c r="K19" s="15">
        <v>507</v>
      </c>
      <c r="L19" s="35">
        <v>818</v>
      </c>
      <c r="N19" s="13">
        <f>A19*B19</f>
        <v>12720</v>
      </c>
      <c r="O19" s="13">
        <f>E19*F19</f>
        <v>126000</v>
      </c>
      <c r="P19" s="13">
        <f>I19*J19</f>
        <v>106000</v>
      </c>
    </row>
    <row r="20" spans="1:16" ht="24.95" customHeight="1" x14ac:dyDescent="0.2">
      <c r="A20" s="36">
        <v>11</v>
      </c>
      <c r="B20" s="17">
        <v>1275</v>
      </c>
      <c r="C20" s="18">
        <v>658</v>
      </c>
      <c r="D20" s="19">
        <v>617</v>
      </c>
      <c r="E20" s="11">
        <v>46</v>
      </c>
      <c r="F20" s="17">
        <v>2584</v>
      </c>
      <c r="G20" s="18">
        <v>1292</v>
      </c>
      <c r="H20" s="19">
        <v>1292</v>
      </c>
      <c r="I20" s="11">
        <v>81</v>
      </c>
      <c r="J20" s="17">
        <v>1188</v>
      </c>
      <c r="K20" s="18">
        <v>433</v>
      </c>
      <c r="L20" s="37">
        <v>755</v>
      </c>
      <c r="N20" s="13">
        <f>A20*B20</f>
        <v>14025</v>
      </c>
      <c r="O20" s="13">
        <f>E20*F20</f>
        <v>118864</v>
      </c>
      <c r="P20" s="13">
        <f>I20*J20</f>
        <v>96228</v>
      </c>
    </row>
    <row r="21" spans="1:16" ht="24.95" customHeight="1" x14ac:dyDescent="0.2">
      <c r="A21" s="36">
        <v>12</v>
      </c>
      <c r="B21" s="17">
        <v>1253</v>
      </c>
      <c r="C21" s="18">
        <v>646</v>
      </c>
      <c r="D21" s="19">
        <v>607</v>
      </c>
      <c r="E21" s="11">
        <v>47</v>
      </c>
      <c r="F21" s="17">
        <v>2579</v>
      </c>
      <c r="G21" s="18">
        <v>1290</v>
      </c>
      <c r="H21" s="19">
        <v>1289</v>
      </c>
      <c r="I21" s="11">
        <v>82</v>
      </c>
      <c r="J21" s="17">
        <v>1096</v>
      </c>
      <c r="K21" s="18">
        <v>394</v>
      </c>
      <c r="L21" s="37">
        <v>702</v>
      </c>
      <c r="N21" s="13">
        <f>A21*B21</f>
        <v>15036</v>
      </c>
      <c r="O21" s="13">
        <f>E21*F21</f>
        <v>121213</v>
      </c>
      <c r="P21" s="13">
        <f>I21*J21</f>
        <v>89872</v>
      </c>
    </row>
    <row r="22" spans="1:16" ht="24.95" customHeight="1" x14ac:dyDescent="0.2">
      <c r="A22" s="36">
        <v>13</v>
      </c>
      <c r="B22" s="17">
        <v>1301</v>
      </c>
      <c r="C22" s="18">
        <v>645</v>
      </c>
      <c r="D22" s="19">
        <v>656</v>
      </c>
      <c r="E22" s="11">
        <v>48</v>
      </c>
      <c r="F22" s="17">
        <v>2437</v>
      </c>
      <c r="G22" s="18">
        <v>1121</v>
      </c>
      <c r="H22" s="19">
        <v>1316</v>
      </c>
      <c r="I22" s="11">
        <v>83</v>
      </c>
      <c r="J22" s="17">
        <v>1119</v>
      </c>
      <c r="K22" s="18">
        <v>411</v>
      </c>
      <c r="L22" s="37">
        <v>708</v>
      </c>
      <c r="N22" s="13">
        <f>A22*B22</f>
        <v>16913</v>
      </c>
      <c r="O22" s="13">
        <f>E22*F22</f>
        <v>116976</v>
      </c>
      <c r="P22" s="13">
        <f>I22*J22</f>
        <v>92877</v>
      </c>
    </row>
    <row r="23" spans="1:16" ht="24.95" customHeight="1" thickBot="1" x14ac:dyDescent="0.25">
      <c r="A23" s="38">
        <v>14</v>
      </c>
      <c r="B23" s="20">
        <v>1298</v>
      </c>
      <c r="C23" s="21">
        <v>639</v>
      </c>
      <c r="D23" s="22">
        <v>659</v>
      </c>
      <c r="E23" s="12">
        <v>49</v>
      </c>
      <c r="F23" s="20">
        <v>2329</v>
      </c>
      <c r="G23" s="21">
        <v>1153</v>
      </c>
      <c r="H23" s="22">
        <v>1176</v>
      </c>
      <c r="I23" s="12">
        <v>84</v>
      </c>
      <c r="J23" s="20">
        <v>912</v>
      </c>
      <c r="K23" s="21">
        <v>301</v>
      </c>
      <c r="L23" s="39">
        <v>611</v>
      </c>
      <c r="N23" s="13">
        <f>A23*B23</f>
        <v>18172</v>
      </c>
      <c r="O23" s="13">
        <f>E23*F23</f>
        <v>114121</v>
      </c>
      <c r="P23" s="13">
        <f>I23*J23</f>
        <v>76608</v>
      </c>
    </row>
    <row r="24" spans="1:16" ht="24.95" customHeight="1" thickTop="1" thickBot="1" x14ac:dyDescent="0.25">
      <c r="A24" s="41" t="s">
        <v>19</v>
      </c>
      <c r="B24" s="23">
        <v>6399</v>
      </c>
      <c r="C24" s="24">
        <v>3246</v>
      </c>
      <c r="D24" s="24">
        <v>3153</v>
      </c>
      <c r="E24" s="8" t="s">
        <v>20</v>
      </c>
      <c r="F24" s="23">
        <v>12729</v>
      </c>
      <c r="G24" s="24">
        <v>6243</v>
      </c>
      <c r="H24" s="24">
        <v>6486</v>
      </c>
      <c r="I24" s="8" t="s">
        <v>21</v>
      </c>
      <c r="J24" s="23">
        <v>5640</v>
      </c>
      <c r="K24" s="24">
        <v>2046</v>
      </c>
      <c r="L24" s="27">
        <v>3594</v>
      </c>
    </row>
    <row r="25" spans="1:16" ht="24.95" customHeight="1" x14ac:dyDescent="0.2">
      <c r="A25" s="34">
        <v>15</v>
      </c>
      <c r="B25" s="14">
        <v>1206</v>
      </c>
      <c r="C25" s="15">
        <v>618</v>
      </c>
      <c r="D25" s="16">
        <v>588</v>
      </c>
      <c r="E25" s="10">
        <v>50</v>
      </c>
      <c r="F25" s="14">
        <v>2233</v>
      </c>
      <c r="G25" s="15">
        <v>1104</v>
      </c>
      <c r="H25" s="16">
        <v>1129</v>
      </c>
      <c r="I25" s="10">
        <v>85</v>
      </c>
      <c r="J25" s="14">
        <v>802</v>
      </c>
      <c r="K25" s="15">
        <v>249</v>
      </c>
      <c r="L25" s="35">
        <v>553</v>
      </c>
      <c r="N25" s="13">
        <f>A25*B25</f>
        <v>18090</v>
      </c>
      <c r="O25" s="13">
        <f>E25*F25</f>
        <v>111650</v>
      </c>
      <c r="P25" s="13">
        <f>I25*J25</f>
        <v>68170</v>
      </c>
    </row>
    <row r="26" spans="1:16" ht="24.95" customHeight="1" x14ac:dyDescent="0.2">
      <c r="A26" s="36">
        <v>16</v>
      </c>
      <c r="B26" s="17">
        <v>1230</v>
      </c>
      <c r="C26" s="18">
        <v>613</v>
      </c>
      <c r="D26" s="19">
        <v>617</v>
      </c>
      <c r="E26" s="11">
        <v>51</v>
      </c>
      <c r="F26" s="17">
        <v>2161</v>
      </c>
      <c r="G26" s="18">
        <v>1104</v>
      </c>
      <c r="H26" s="19">
        <v>1057</v>
      </c>
      <c r="I26" s="11">
        <v>86</v>
      </c>
      <c r="J26" s="17">
        <v>763</v>
      </c>
      <c r="K26" s="18">
        <v>220</v>
      </c>
      <c r="L26" s="37">
        <v>543</v>
      </c>
      <c r="N26" s="13">
        <f>A26*B26</f>
        <v>19680</v>
      </c>
      <c r="O26" s="13">
        <f>E26*F26</f>
        <v>110211</v>
      </c>
      <c r="P26" s="13">
        <f>I26*J26</f>
        <v>65618</v>
      </c>
    </row>
    <row r="27" spans="1:16" ht="24.95" customHeight="1" x14ac:dyDescent="0.2">
      <c r="A27" s="36">
        <v>17</v>
      </c>
      <c r="B27" s="17">
        <v>1153</v>
      </c>
      <c r="C27" s="18">
        <v>558</v>
      </c>
      <c r="D27" s="19">
        <v>595</v>
      </c>
      <c r="E27" s="11">
        <v>52</v>
      </c>
      <c r="F27" s="17">
        <v>2162</v>
      </c>
      <c r="G27" s="18">
        <v>1064</v>
      </c>
      <c r="H27" s="19">
        <v>1098</v>
      </c>
      <c r="I27" s="11">
        <v>87</v>
      </c>
      <c r="J27" s="17">
        <v>707</v>
      </c>
      <c r="K27" s="18">
        <v>197</v>
      </c>
      <c r="L27" s="37">
        <v>510</v>
      </c>
      <c r="N27" s="13">
        <f>A27*B27</f>
        <v>19601</v>
      </c>
      <c r="O27" s="13">
        <f>E27*F27</f>
        <v>112424</v>
      </c>
      <c r="P27" s="13">
        <f>I27*J27</f>
        <v>61509</v>
      </c>
    </row>
    <row r="28" spans="1:16" ht="24.95" customHeight="1" x14ac:dyDescent="0.2">
      <c r="A28" s="36">
        <v>18</v>
      </c>
      <c r="B28" s="17">
        <v>1331</v>
      </c>
      <c r="C28" s="18">
        <v>685</v>
      </c>
      <c r="D28" s="19">
        <v>646</v>
      </c>
      <c r="E28" s="11">
        <v>53</v>
      </c>
      <c r="F28" s="17">
        <v>2043</v>
      </c>
      <c r="G28" s="18">
        <v>1018</v>
      </c>
      <c r="H28" s="19">
        <v>1025</v>
      </c>
      <c r="I28" s="11">
        <v>88</v>
      </c>
      <c r="J28" s="17">
        <v>599</v>
      </c>
      <c r="K28" s="18">
        <v>167</v>
      </c>
      <c r="L28" s="37">
        <v>432</v>
      </c>
      <c r="N28" s="13">
        <f>A28*B28</f>
        <v>23958</v>
      </c>
      <c r="O28" s="13">
        <f>E28*F28</f>
        <v>108279</v>
      </c>
      <c r="P28" s="13">
        <f>I28*J28</f>
        <v>52712</v>
      </c>
    </row>
    <row r="29" spans="1:16" ht="24.95" customHeight="1" thickBot="1" x14ac:dyDescent="0.25">
      <c r="A29" s="38">
        <v>19</v>
      </c>
      <c r="B29" s="20">
        <v>1535</v>
      </c>
      <c r="C29" s="21">
        <v>803</v>
      </c>
      <c r="D29" s="22">
        <v>732</v>
      </c>
      <c r="E29" s="12">
        <v>54</v>
      </c>
      <c r="F29" s="20">
        <v>2102</v>
      </c>
      <c r="G29" s="21">
        <v>1061</v>
      </c>
      <c r="H29" s="22">
        <v>1041</v>
      </c>
      <c r="I29" s="12">
        <v>89</v>
      </c>
      <c r="J29" s="20">
        <v>483</v>
      </c>
      <c r="K29" s="21">
        <v>128</v>
      </c>
      <c r="L29" s="39">
        <v>355</v>
      </c>
      <c r="N29" s="13">
        <f>A29*B29</f>
        <v>29165</v>
      </c>
      <c r="O29" s="13">
        <f>E29*F29</f>
        <v>113508</v>
      </c>
      <c r="P29" s="13">
        <f>I29*J29</f>
        <v>42987</v>
      </c>
    </row>
    <row r="30" spans="1:16" ht="24.95" customHeight="1" thickTop="1" thickBot="1" x14ac:dyDescent="0.25">
      <c r="A30" s="41" t="s">
        <v>22</v>
      </c>
      <c r="B30" s="23">
        <v>6455</v>
      </c>
      <c r="C30" s="24">
        <v>3277</v>
      </c>
      <c r="D30" s="24">
        <v>3178</v>
      </c>
      <c r="E30" s="8" t="s">
        <v>23</v>
      </c>
      <c r="F30" s="23">
        <v>10701</v>
      </c>
      <c r="G30" s="24">
        <v>5351</v>
      </c>
      <c r="H30" s="24">
        <v>5350</v>
      </c>
      <c r="I30" s="8" t="s">
        <v>24</v>
      </c>
      <c r="J30" s="23">
        <v>3354</v>
      </c>
      <c r="K30" s="24">
        <v>961</v>
      </c>
      <c r="L30" s="27">
        <v>2393</v>
      </c>
    </row>
    <row r="31" spans="1:16" ht="24.95" customHeight="1" x14ac:dyDescent="0.2">
      <c r="A31" s="34">
        <v>20</v>
      </c>
      <c r="B31" s="14">
        <v>1816</v>
      </c>
      <c r="C31" s="15">
        <v>995</v>
      </c>
      <c r="D31" s="16">
        <v>821</v>
      </c>
      <c r="E31" s="10">
        <v>55</v>
      </c>
      <c r="F31" s="14">
        <v>2072</v>
      </c>
      <c r="G31" s="15">
        <v>989</v>
      </c>
      <c r="H31" s="16">
        <v>1083</v>
      </c>
      <c r="I31" s="10">
        <v>90</v>
      </c>
      <c r="J31" s="14">
        <v>375</v>
      </c>
      <c r="K31" s="15">
        <v>107</v>
      </c>
      <c r="L31" s="35">
        <v>268</v>
      </c>
      <c r="N31" s="13">
        <f>A31*B31</f>
        <v>36320</v>
      </c>
      <c r="O31" s="13">
        <f>E31*F31</f>
        <v>113960</v>
      </c>
      <c r="P31" s="13">
        <f>I31*J31</f>
        <v>33750</v>
      </c>
    </row>
    <row r="32" spans="1:16" ht="24.95" customHeight="1" x14ac:dyDescent="0.2">
      <c r="A32" s="36">
        <v>21</v>
      </c>
      <c r="B32" s="17">
        <v>2101</v>
      </c>
      <c r="C32" s="18">
        <v>1181</v>
      </c>
      <c r="D32" s="19">
        <v>920</v>
      </c>
      <c r="E32" s="11">
        <v>56</v>
      </c>
      <c r="F32" s="17">
        <v>2217</v>
      </c>
      <c r="G32" s="18">
        <v>1065</v>
      </c>
      <c r="H32" s="19">
        <v>1152</v>
      </c>
      <c r="I32" s="11">
        <v>91</v>
      </c>
      <c r="J32" s="17">
        <v>324</v>
      </c>
      <c r="K32" s="18">
        <v>106</v>
      </c>
      <c r="L32" s="37">
        <v>218</v>
      </c>
      <c r="N32" s="13">
        <f>A32*B32</f>
        <v>44121</v>
      </c>
      <c r="O32" s="13">
        <f>E32*F32</f>
        <v>124152</v>
      </c>
      <c r="P32" s="13">
        <f>I32*J32</f>
        <v>29484</v>
      </c>
    </row>
    <row r="33" spans="1:16" ht="24.95" customHeight="1" x14ac:dyDescent="0.2">
      <c r="A33" s="36">
        <v>22</v>
      </c>
      <c r="B33" s="17">
        <v>2403</v>
      </c>
      <c r="C33" s="18">
        <v>1331</v>
      </c>
      <c r="D33" s="19">
        <v>1072</v>
      </c>
      <c r="E33" s="11">
        <v>57</v>
      </c>
      <c r="F33" s="17">
        <v>2267</v>
      </c>
      <c r="G33" s="18">
        <v>1141</v>
      </c>
      <c r="H33" s="19">
        <v>1126</v>
      </c>
      <c r="I33" s="11">
        <v>92</v>
      </c>
      <c r="J33" s="17">
        <v>284</v>
      </c>
      <c r="K33" s="18">
        <v>74</v>
      </c>
      <c r="L33" s="37">
        <v>210</v>
      </c>
      <c r="N33" s="13">
        <f>A33*B33</f>
        <v>52866</v>
      </c>
      <c r="O33" s="13">
        <f>E33*F33</f>
        <v>129219</v>
      </c>
      <c r="P33" s="13">
        <f>I33*J33</f>
        <v>26128</v>
      </c>
    </row>
    <row r="34" spans="1:16" ht="24.95" customHeight="1" x14ac:dyDescent="0.2">
      <c r="A34" s="36">
        <v>23</v>
      </c>
      <c r="B34" s="17">
        <v>2822</v>
      </c>
      <c r="C34" s="18">
        <v>1537</v>
      </c>
      <c r="D34" s="19">
        <v>1285</v>
      </c>
      <c r="E34" s="11">
        <v>58</v>
      </c>
      <c r="F34" s="17">
        <v>2443</v>
      </c>
      <c r="G34" s="18">
        <v>1190</v>
      </c>
      <c r="H34" s="19">
        <v>1253</v>
      </c>
      <c r="I34" s="11">
        <v>93</v>
      </c>
      <c r="J34" s="17">
        <v>256</v>
      </c>
      <c r="K34" s="18">
        <v>83</v>
      </c>
      <c r="L34" s="37">
        <v>173</v>
      </c>
      <c r="N34" s="13">
        <f>A34*B34</f>
        <v>64906</v>
      </c>
      <c r="O34" s="13">
        <f>E34*F34</f>
        <v>141694</v>
      </c>
      <c r="P34" s="13">
        <f>I34*J34</f>
        <v>23808</v>
      </c>
    </row>
    <row r="35" spans="1:16" ht="24.95" customHeight="1" thickBot="1" x14ac:dyDescent="0.25">
      <c r="A35" s="38">
        <v>24</v>
      </c>
      <c r="B35" s="20">
        <v>3124</v>
      </c>
      <c r="C35" s="21">
        <v>1589</v>
      </c>
      <c r="D35" s="22">
        <v>1535</v>
      </c>
      <c r="E35" s="12">
        <v>59</v>
      </c>
      <c r="F35" s="20">
        <v>2831</v>
      </c>
      <c r="G35" s="21">
        <v>1390</v>
      </c>
      <c r="H35" s="22">
        <v>1441</v>
      </c>
      <c r="I35" s="12">
        <v>94</v>
      </c>
      <c r="J35" s="20">
        <v>193</v>
      </c>
      <c r="K35" s="21">
        <v>49</v>
      </c>
      <c r="L35" s="39">
        <v>144</v>
      </c>
      <c r="N35" s="13">
        <f>A35*B35</f>
        <v>74976</v>
      </c>
      <c r="O35" s="13">
        <f>E35*F35</f>
        <v>167029</v>
      </c>
      <c r="P35" s="13">
        <f>I35*J35</f>
        <v>18142</v>
      </c>
    </row>
    <row r="36" spans="1:16" ht="24.95" customHeight="1" thickTop="1" thickBot="1" x14ac:dyDescent="0.25">
      <c r="A36" s="41" t="s">
        <v>25</v>
      </c>
      <c r="B36" s="23">
        <v>12266</v>
      </c>
      <c r="C36" s="24">
        <v>6633</v>
      </c>
      <c r="D36" s="24">
        <v>5633</v>
      </c>
      <c r="E36" s="8" t="s">
        <v>26</v>
      </c>
      <c r="F36" s="23">
        <v>11830</v>
      </c>
      <c r="G36" s="24">
        <v>5775</v>
      </c>
      <c r="H36" s="24">
        <v>6055</v>
      </c>
      <c r="I36" s="8" t="s">
        <v>27</v>
      </c>
      <c r="J36" s="23">
        <v>1432</v>
      </c>
      <c r="K36" s="24">
        <v>419</v>
      </c>
      <c r="L36" s="27">
        <v>1013</v>
      </c>
    </row>
    <row r="37" spans="1:16" ht="24.95" customHeight="1" x14ac:dyDescent="0.2">
      <c r="A37" s="34">
        <v>25</v>
      </c>
      <c r="B37" s="14">
        <v>3111</v>
      </c>
      <c r="C37" s="15">
        <v>1551</v>
      </c>
      <c r="D37" s="16">
        <v>1560</v>
      </c>
      <c r="E37" s="10">
        <v>60</v>
      </c>
      <c r="F37" s="14">
        <v>2873</v>
      </c>
      <c r="G37" s="15">
        <v>1437</v>
      </c>
      <c r="H37" s="16">
        <v>1436</v>
      </c>
      <c r="I37" s="10">
        <v>95</v>
      </c>
      <c r="J37" s="14">
        <v>169</v>
      </c>
      <c r="K37" s="15">
        <v>43</v>
      </c>
      <c r="L37" s="35">
        <v>126</v>
      </c>
      <c r="N37" s="13">
        <f>A37*B37</f>
        <v>77775</v>
      </c>
      <c r="O37" s="13">
        <f>E37*F37</f>
        <v>172380</v>
      </c>
      <c r="P37" s="13">
        <f>I37*J37</f>
        <v>16055</v>
      </c>
    </row>
    <row r="38" spans="1:16" ht="24.95" customHeight="1" x14ac:dyDescent="0.2">
      <c r="A38" s="36">
        <v>26</v>
      </c>
      <c r="B38" s="17">
        <v>3249</v>
      </c>
      <c r="C38" s="18">
        <v>1677</v>
      </c>
      <c r="D38" s="19">
        <v>1572</v>
      </c>
      <c r="E38" s="11">
        <v>61</v>
      </c>
      <c r="F38" s="17">
        <v>2975</v>
      </c>
      <c r="G38" s="18">
        <v>1479</v>
      </c>
      <c r="H38" s="19">
        <v>1496</v>
      </c>
      <c r="I38" s="11">
        <v>96</v>
      </c>
      <c r="J38" s="17">
        <v>104</v>
      </c>
      <c r="K38" s="18">
        <v>22</v>
      </c>
      <c r="L38" s="37">
        <v>82</v>
      </c>
      <c r="N38" s="13">
        <f>A38*B38</f>
        <v>84474</v>
      </c>
      <c r="O38" s="13">
        <f>E38*F38</f>
        <v>181475</v>
      </c>
      <c r="P38" s="13">
        <f>I38*J38</f>
        <v>9984</v>
      </c>
    </row>
    <row r="39" spans="1:16" ht="24.95" customHeight="1" x14ac:dyDescent="0.2">
      <c r="A39" s="36">
        <v>27</v>
      </c>
      <c r="B39" s="17">
        <v>3214</v>
      </c>
      <c r="C39" s="18">
        <v>1633</v>
      </c>
      <c r="D39" s="19">
        <v>1581</v>
      </c>
      <c r="E39" s="11">
        <v>62</v>
      </c>
      <c r="F39" s="17">
        <v>1960</v>
      </c>
      <c r="G39" s="18">
        <v>928</v>
      </c>
      <c r="H39" s="19">
        <v>1032</v>
      </c>
      <c r="I39" s="11">
        <v>97</v>
      </c>
      <c r="J39" s="17">
        <v>68</v>
      </c>
      <c r="K39" s="18">
        <v>16</v>
      </c>
      <c r="L39" s="37">
        <v>52</v>
      </c>
      <c r="N39" s="13">
        <f>A39*B39</f>
        <v>86778</v>
      </c>
      <c r="O39" s="13">
        <f>E39*F39</f>
        <v>121520</v>
      </c>
      <c r="P39" s="13">
        <f>I39*J39</f>
        <v>6596</v>
      </c>
    </row>
    <row r="40" spans="1:16" ht="24.95" customHeight="1" x14ac:dyDescent="0.2">
      <c r="A40" s="36">
        <v>28</v>
      </c>
      <c r="B40" s="17">
        <v>3174</v>
      </c>
      <c r="C40" s="18">
        <v>1617</v>
      </c>
      <c r="D40" s="19">
        <v>1557</v>
      </c>
      <c r="E40" s="11">
        <v>63</v>
      </c>
      <c r="F40" s="17">
        <v>1717</v>
      </c>
      <c r="G40" s="18">
        <v>812</v>
      </c>
      <c r="H40" s="19">
        <v>905</v>
      </c>
      <c r="I40" s="11">
        <v>98</v>
      </c>
      <c r="J40" s="17">
        <v>58</v>
      </c>
      <c r="K40" s="18">
        <v>12</v>
      </c>
      <c r="L40" s="37">
        <v>46</v>
      </c>
      <c r="N40" s="13">
        <f>A40*B40</f>
        <v>88872</v>
      </c>
      <c r="O40" s="13">
        <f>E40*F40</f>
        <v>108171</v>
      </c>
      <c r="P40" s="13">
        <f>I40*J40</f>
        <v>5684</v>
      </c>
    </row>
    <row r="41" spans="1:16" ht="24.95" customHeight="1" thickBot="1" x14ac:dyDescent="0.25">
      <c r="A41" s="38">
        <v>29</v>
      </c>
      <c r="B41" s="20">
        <v>3389</v>
      </c>
      <c r="C41" s="21">
        <v>1756</v>
      </c>
      <c r="D41" s="22">
        <v>1633</v>
      </c>
      <c r="E41" s="12">
        <v>64</v>
      </c>
      <c r="F41" s="20">
        <v>1976</v>
      </c>
      <c r="G41" s="21">
        <v>975</v>
      </c>
      <c r="H41" s="22">
        <v>1001</v>
      </c>
      <c r="I41" s="12">
        <v>99</v>
      </c>
      <c r="J41" s="20">
        <v>48</v>
      </c>
      <c r="K41" s="21">
        <v>9</v>
      </c>
      <c r="L41" s="39">
        <v>39</v>
      </c>
      <c r="N41" s="13">
        <f>A41*B41</f>
        <v>98281</v>
      </c>
      <c r="O41" s="13">
        <f>E41*F41</f>
        <v>126464</v>
      </c>
      <c r="P41" s="13">
        <f>I41*J41</f>
        <v>4752</v>
      </c>
    </row>
    <row r="42" spans="1:16" ht="24.95" customHeight="1" thickTop="1" thickBot="1" x14ac:dyDescent="0.25">
      <c r="A42" s="41" t="s">
        <v>28</v>
      </c>
      <c r="B42" s="23">
        <v>16137</v>
      </c>
      <c r="C42" s="24">
        <v>8234</v>
      </c>
      <c r="D42" s="24">
        <v>7903</v>
      </c>
      <c r="E42" s="8" t="s">
        <v>29</v>
      </c>
      <c r="F42" s="23">
        <v>11501</v>
      </c>
      <c r="G42" s="24">
        <v>5631</v>
      </c>
      <c r="H42" s="24">
        <v>5870</v>
      </c>
      <c r="I42" s="8" t="s">
        <v>30</v>
      </c>
      <c r="J42" s="23">
        <v>447</v>
      </c>
      <c r="K42" s="24">
        <v>102</v>
      </c>
      <c r="L42" s="27">
        <v>345</v>
      </c>
    </row>
    <row r="43" spans="1:16" ht="24.95" customHeight="1" x14ac:dyDescent="0.2">
      <c r="A43" s="34">
        <v>30</v>
      </c>
      <c r="B43" s="14">
        <v>3362</v>
      </c>
      <c r="C43" s="15">
        <v>1657</v>
      </c>
      <c r="D43" s="16">
        <v>1705</v>
      </c>
      <c r="E43" s="10">
        <v>65</v>
      </c>
      <c r="F43" s="14">
        <v>2157</v>
      </c>
      <c r="G43" s="15">
        <v>1019</v>
      </c>
      <c r="H43" s="16">
        <v>1138</v>
      </c>
      <c r="I43" s="10">
        <v>100</v>
      </c>
      <c r="J43" s="14">
        <v>50</v>
      </c>
      <c r="K43" s="15">
        <v>11</v>
      </c>
      <c r="L43" s="35">
        <v>39</v>
      </c>
      <c r="N43" s="13">
        <f>A43*B43</f>
        <v>100860</v>
      </c>
      <c r="O43" s="13">
        <f>E43*F43</f>
        <v>140205</v>
      </c>
      <c r="P43" s="13">
        <f>I43*J43</f>
        <v>5000</v>
      </c>
    </row>
    <row r="44" spans="1:16" ht="24.95" customHeight="1" x14ac:dyDescent="0.2">
      <c r="A44" s="36">
        <v>31</v>
      </c>
      <c r="B44" s="17">
        <v>3545</v>
      </c>
      <c r="C44" s="18">
        <v>1797</v>
      </c>
      <c r="D44" s="19">
        <v>1748</v>
      </c>
      <c r="E44" s="11">
        <v>66</v>
      </c>
      <c r="F44" s="17">
        <v>2071</v>
      </c>
      <c r="G44" s="18">
        <v>982</v>
      </c>
      <c r="H44" s="19">
        <v>1089</v>
      </c>
      <c r="I44" s="11">
        <v>101</v>
      </c>
      <c r="J44" s="17">
        <v>14</v>
      </c>
      <c r="K44" s="18">
        <v>1</v>
      </c>
      <c r="L44" s="37">
        <v>13</v>
      </c>
      <c r="N44" s="13">
        <f>A44*B44</f>
        <v>109895</v>
      </c>
      <c r="O44" s="13">
        <f>E44*F44</f>
        <v>136686</v>
      </c>
      <c r="P44" s="13">
        <f>I44*J44</f>
        <v>1414</v>
      </c>
    </row>
    <row r="45" spans="1:16" ht="24.95" customHeight="1" x14ac:dyDescent="0.2">
      <c r="A45" s="36">
        <v>32</v>
      </c>
      <c r="B45" s="17">
        <v>3378</v>
      </c>
      <c r="C45" s="18">
        <v>1696</v>
      </c>
      <c r="D45" s="19">
        <v>1682</v>
      </c>
      <c r="E45" s="11">
        <v>67</v>
      </c>
      <c r="F45" s="17">
        <v>2165</v>
      </c>
      <c r="G45" s="18">
        <v>968</v>
      </c>
      <c r="H45" s="19">
        <v>1197</v>
      </c>
      <c r="I45" s="11">
        <v>102</v>
      </c>
      <c r="J45" s="17">
        <v>6</v>
      </c>
      <c r="K45" s="18">
        <v>2</v>
      </c>
      <c r="L45" s="37">
        <v>4</v>
      </c>
      <c r="N45" s="13">
        <f>A45*B45</f>
        <v>108096</v>
      </c>
      <c r="O45" s="13">
        <f>E45*F45</f>
        <v>145055</v>
      </c>
      <c r="P45" s="13">
        <f>I45*J45</f>
        <v>612</v>
      </c>
    </row>
    <row r="46" spans="1:16" ht="24.95" customHeight="1" x14ac:dyDescent="0.2">
      <c r="A46" s="36">
        <v>33</v>
      </c>
      <c r="B46" s="17">
        <v>3448</v>
      </c>
      <c r="C46" s="18">
        <v>1738</v>
      </c>
      <c r="D46" s="19">
        <v>1710</v>
      </c>
      <c r="E46" s="11">
        <v>68</v>
      </c>
      <c r="F46" s="17">
        <v>1905</v>
      </c>
      <c r="G46" s="18">
        <v>869</v>
      </c>
      <c r="H46" s="19">
        <v>1036</v>
      </c>
      <c r="I46" s="11">
        <v>103</v>
      </c>
      <c r="J46" s="17">
        <v>5</v>
      </c>
      <c r="K46" s="18">
        <v>1</v>
      </c>
      <c r="L46" s="37">
        <v>4</v>
      </c>
      <c r="N46" s="13">
        <f>A46*B46</f>
        <v>113784</v>
      </c>
      <c r="O46" s="13">
        <f>E46*F46</f>
        <v>129540</v>
      </c>
      <c r="P46" s="13">
        <f>I46*J46</f>
        <v>515</v>
      </c>
    </row>
    <row r="47" spans="1:16" ht="24.95" customHeight="1" thickBot="1" x14ac:dyDescent="0.25">
      <c r="A47" s="38">
        <v>34</v>
      </c>
      <c r="B47" s="20">
        <v>3405</v>
      </c>
      <c r="C47" s="21">
        <v>1705</v>
      </c>
      <c r="D47" s="22">
        <v>1700</v>
      </c>
      <c r="E47" s="12">
        <v>69</v>
      </c>
      <c r="F47" s="20">
        <v>1596</v>
      </c>
      <c r="G47" s="21">
        <v>709</v>
      </c>
      <c r="H47" s="22">
        <v>887</v>
      </c>
      <c r="I47" s="11" t="s">
        <v>1</v>
      </c>
      <c r="J47" s="17">
        <v>8</v>
      </c>
      <c r="K47" s="18">
        <v>1</v>
      </c>
      <c r="L47" s="37">
        <v>7</v>
      </c>
      <c r="N47" s="13">
        <f>A47*B47</f>
        <v>115770</v>
      </c>
      <c r="O47" s="13">
        <f>E47*F47</f>
        <v>110124</v>
      </c>
      <c r="P47" s="13">
        <f>104*J47</f>
        <v>832</v>
      </c>
    </row>
    <row r="48" spans="1:16" ht="24.95" customHeight="1" thickTop="1" thickBot="1" x14ac:dyDescent="0.25">
      <c r="A48" s="41" t="s">
        <v>31</v>
      </c>
      <c r="B48" s="23">
        <v>17138</v>
      </c>
      <c r="C48" s="24">
        <v>8593</v>
      </c>
      <c r="D48" s="24">
        <v>8545</v>
      </c>
      <c r="E48" s="8" t="s">
        <v>32</v>
      </c>
      <c r="F48" s="23">
        <v>9894</v>
      </c>
      <c r="G48" s="24">
        <v>4547</v>
      </c>
      <c r="H48" s="27">
        <v>5347</v>
      </c>
      <c r="I48" s="9" t="s">
        <v>33</v>
      </c>
      <c r="J48" s="23">
        <v>83</v>
      </c>
      <c r="K48" s="24">
        <v>16</v>
      </c>
      <c r="L48" s="27">
        <v>67</v>
      </c>
    </row>
    <row r="49" spans="1:13" ht="30" customHeight="1" thickBot="1" x14ac:dyDescent="0.3">
      <c r="A49" s="1"/>
      <c r="B49" s="26"/>
      <c r="C49" s="26"/>
      <c r="D49" s="53" t="s">
        <v>34</v>
      </c>
      <c r="E49" s="26"/>
      <c r="F49" s="26"/>
      <c r="G49" s="26"/>
      <c r="H49" s="26"/>
    </row>
    <row r="50" spans="1:13" ht="30" customHeight="1" thickBot="1" x14ac:dyDescent="0.25">
      <c r="A50" s="28" t="s">
        <v>35</v>
      </c>
      <c r="B50" s="29" t="s">
        <v>9</v>
      </c>
      <c r="C50" s="30" t="s">
        <v>10</v>
      </c>
      <c r="D50" s="54" t="s">
        <v>11</v>
      </c>
      <c r="E50" s="57" t="s">
        <v>35</v>
      </c>
      <c r="F50" s="29" t="s">
        <v>9</v>
      </c>
      <c r="G50" s="30" t="s">
        <v>10</v>
      </c>
      <c r="H50" s="54" t="s">
        <v>11</v>
      </c>
      <c r="I50" s="57" t="s">
        <v>35</v>
      </c>
      <c r="J50" s="29" t="s">
        <v>9</v>
      </c>
      <c r="K50" s="30" t="s">
        <v>10</v>
      </c>
      <c r="L50" s="43" t="s">
        <v>11</v>
      </c>
    </row>
    <row r="51" spans="1:13" ht="37.5" customHeight="1" x14ac:dyDescent="0.2">
      <c r="A51" s="47" t="s">
        <v>36</v>
      </c>
      <c r="B51" s="48">
        <v>19818</v>
      </c>
      <c r="C51" s="49">
        <v>10036</v>
      </c>
      <c r="D51" s="55">
        <v>9782</v>
      </c>
      <c r="E51" s="58" t="s">
        <v>37</v>
      </c>
      <c r="F51" s="48">
        <v>131092</v>
      </c>
      <c r="G51" s="49">
        <v>65316</v>
      </c>
      <c r="H51" s="55">
        <v>65776</v>
      </c>
      <c r="I51" s="60" t="s">
        <v>46</v>
      </c>
      <c r="J51" s="50">
        <v>36999</v>
      </c>
      <c r="K51" s="51">
        <v>14737</v>
      </c>
      <c r="L51" s="52">
        <v>22262</v>
      </c>
    </row>
    <row r="52" spans="1:13" ht="30" customHeight="1" thickBot="1" x14ac:dyDescent="0.25">
      <c r="A52" s="42" t="s">
        <v>39</v>
      </c>
      <c r="B52" s="44">
        <v>0.10546594362164664</v>
      </c>
      <c r="C52" s="45">
        <v>0.11140094795147021</v>
      </c>
      <c r="D52" s="56">
        <v>0.1</v>
      </c>
      <c r="E52" s="59" t="s">
        <v>39</v>
      </c>
      <c r="F52" s="44">
        <v>0.69763555763694129</v>
      </c>
      <c r="G52" s="45">
        <v>0.7250163726981097</v>
      </c>
      <c r="H52" s="56">
        <v>0.67241872827642613</v>
      </c>
      <c r="I52" s="59" t="s">
        <v>39</v>
      </c>
      <c r="J52" s="44">
        <v>0.19689849874141208</v>
      </c>
      <c r="K52" s="45">
        <v>0.16358267935042015</v>
      </c>
      <c r="L52" s="46">
        <v>0.22758127172357392</v>
      </c>
    </row>
    <row r="53" spans="1:13" ht="29.25" customHeight="1" x14ac:dyDescent="0.2">
      <c r="A53" s="2"/>
      <c r="B53" s="2"/>
      <c r="C53" s="2"/>
      <c r="D53" s="2"/>
      <c r="E53" s="13" t="s">
        <v>6</v>
      </c>
      <c r="F53" s="13"/>
      <c r="H53" s="2"/>
      <c r="J53" s="13" t="s">
        <v>2</v>
      </c>
      <c r="K53" s="2"/>
      <c r="L53" s="2"/>
    </row>
    <row r="54" spans="1:13" ht="24.75" customHeight="1" x14ac:dyDescent="0.2">
      <c r="A54" s="75" t="s">
        <v>5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66"/>
    </row>
    <row r="55" spans="1:13" ht="24.75" customHeight="1" x14ac:dyDescent="0.2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6"/>
    </row>
    <row r="56" spans="1:13" x14ac:dyDescent="0.2">
      <c r="K56" s="70" t="s">
        <v>3</v>
      </c>
      <c r="L56" s="71"/>
    </row>
    <row r="57" spans="1:13" x14ac:dyDescent="0.2">
      <c r="K57" s="63">
        <v>43.666734962135926</v>
      </c>
      <c r="L57" s="64" t="s">
        <v>4</v>
      </c>
    </row>
  </sheetData>
  <mergeCells count="4">
    <mergeCell ref="K56:L56"/>
    <mergeCell ref="I6:L6"/>
    <mergeCell ref="E6:H6"/>
    <mergeCell ref="A54:L54"/>
  </mergeCells>
  <phoneticPr fontId="2"/>
  <hyperlinks>
    <hyperlink ref="A54" r:id="rId1"/>
  </hyperlinks>
  <pageMargins left="0.78740157480314965" right="0.59055118110236227" top="0.78740157480314965" bottom="0.19685039370078741" header="0.51181102362204722" footer="0.51181102362204722"/>
  <pageSetup paperSize="9" scale="59" orientation="portrait" horizontalDpi="400" verticalDpi="4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50" zoomScaleNormal="50" workbookViewId="0"/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2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4" max="14" width="0" hidden="1" customWidth="1"/>
    <col min="15" max="15" width="11" hidden="1" customWidth="1"/>
    <col min="16" max="16" width="12.25" hidden="1" customWidth="1"/>
  </cols>
  <sheetData>
    <row r="1" spans="1:16" ht="4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5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49</v>
      </c>
    </row>
    <row r="3" spans="1:16" ht="30" customHeight="1" x14ac:dyDescent="0.25">
      <c r="D3" s="1"/>
      <c r="E3" s="1" t="s">
        <v>7</v>
      </c>
    </row>
    <row r="4" spans="1:16" ht="21" customHeight="1" thickBot="1" x14ac:dyDescent="0.25">
      <c r="J4" s="13" t="s">
        <v>50</v>
      </c>
      <c r="K4" s="2"/>
    </row>
    <row r="5" spans="1:16" ht="24.95" customHeight="1" thickBot="1" x14ac:dyDescent="0.2">
      <c r="A5" s="28" t="s">
        <v>8</v>
      </c>
      <c r="B5" s="29" t="s">
        <v>9</v>
      </c>
      <c r="C5" s="30" t="s">
        <v>10</v>
      </c>
      <c r="D5" s="31" t="s">
        <v>11</v>
      </c>
      <c r="E5" s="28" t="s">
        <v>8</v>
      </c>
      <c r="F5" s="29" t="s">
        <v>9</v>
      </c>
      <c r="G5" s="30" t="s">
        <v>10</v>
      </c>
      <c r="H5" s="31" t="s">
        <v>11</v>
      </c>
      <c r="I5" s="28" t="s">
        <v>8</v>
      </c>
      <c r="J5" s="29" t="s">
        <v>9</v>
      </c>
      <c r="K5" s="30" t="s">
        <v>10</v>
      </c>
      <c r="L5" s="32" t="s">
        <v>11</v>
      </c>
    </row>
    <row r="6" spans="1:16" ht="24.95" customHeight="1" thickBot="1" x14ac:dyDescent="0.2">
      <c r="A6" s="33" t="s">
        <v>12</v>
      </c>
      <c r="B6" s="6">
        <v>188317</v>
      </c>
      <c r="C6" s="7">
        <v>90128</v>
      </c>
      <c r="D6" s="7">
        <v>98189</v>
      </c>
      <c r="E6" s="72"/>
      <c r="F6" s="73"/>
      <c r="G6" s="73"/>
      <c r="H6" s="74"/>
      <c r="I6" s="72"/>
      <c r="J6" s="73"/>
      <c r="K6" s="73"/>
      <c r="L6" s="74"/>
    </row>
    <row r="7" spans="1:16" ht="24.95" customHeight="1" x14ac:dyDescent="0.2">
      <c r="A7" s="34">
        <v>0</v>
      </c>
      <c r="B7" s="14">
        <v>1476</v>
      </c>
      <c r="C7" s="15">
        <v>761</v>
      </c>
      <c r="D7" s="16">
        <v>715</v>
      </c>
      <c r="E7" s="10">
        <v>35</v>
      </c>
      <c r="F7" s="14">
        <v>3546</v>
      </c>
      <c r="G7" s="15">
        <v>1737</v>
      </c>
      <c r="H7" s="16">
        <v>1809</v>
      </c>
      <c r="I7" s="10">
        <v>70</v>
      </c>
      <c r="J7" s="14">
        <v>1551</v>
      </c>
      <c r="K7" s="15">
        <v>666</v>
      </c>
      <c r="L7" s="35">
        <v>885</v>
      </c>
      <c r="N7" s="62">
        <f>B7</f>
        <v>1476</v>
      </c>
      <c r="O7" s="13">
        <f>E7*F7</f>
        <v>124110</v>
      </c>
      <c r="P7" s="13">
        <f>I7*J7</f>
        <v>108570</v>
      </c>
    </row>
    <row r="8" spans="1:16" ht="24.95" customHeight="1" x14ac:dyDescent="0.2">
      <c r="A8" s="36">
        <v>1</v>
      </c>
      <c r="B8" s="17">
        <v>1431</v>
      </c>
      <c r="C8" s="18">
        <v>744</v>
      </c>
      <c r="D8" s="19">
        <v>687</v>
      </c>
      <c r="E8" s="11">
        <v>36</v>
      </c>
      <c r="F8" s="17">
        <v>3528</v>
      </c>
      <c r="G8" s="18">
        <v>1685</v>
      </c>
      <c r="H8" s="19">
        <v>1843</v>
      </c>
      <c r="I8" s="11">
        <v>71</v>
      </c>
      <c r="J8" s="17">
        <v>1841</v>
      </c>
      <c r="K8" s="18">
        <v>777</v>
      </c>
      <c r="L8" s="37">
        <v>1064</v>
      </c>
      <c r="N8" s="13">
        <f>A8*B8</f>
        <v>1431</v>
      </c>
      <c r="O8" s="13">
        <f t="shared" ref="O8:O47" si="0">E8*F8</f>
        <v>127008</v>
      </c>
      <c r="P8" s="13">
        <f t="shared" ref="P8:P46" si="1">I8*J8</f>
        <v>130711</v>
      </c>
    </row>
    <row r="9" spans="1:16" ht="24.95" customHeight="1" x14ac:dyDescent="0.2">
      <c r="A9" s="36">
        <v>2</v>
      </c>
      <c r="B9" s="17">
        <v>1377</v>
      </c>
      <c r="C9" s="18">
        <v>673</v>
      </c>
      <c r="D9" s="19">
        <v>704</v>
      </c>
      <c r="E9" s="11">
        <v>37</v>
      </c>
      <c r="F9" s="17">
        <v>3450</v>
      </c>
      <c r="G9" s="18">
        <v>1693</v>
      </c>
      <c r="H9" s="19">
        <v>1757</v>
      </c>
      <c r="I9" s="11">
        <v>72</v>
      </c>
      <c r="J9" s="17">
        <v>1751</v>
      </c>
      <c r="K9" s="18">
        <v>719</v>
      </c>
      <c r="L9" s="37">
        <v>1032</v>
      </c>
      <c r="N9" s="13">
        <f>A9*B9</f>
        <v>2754</v>
      </c>
      <c r="O9" s="13">
        <f t="shared" si="0"/>
        <v>127650</v>
      </c>
      <c r="P9" s="13">
        <f t="shared" si="1"/>
        <v>126072</v>
      </c>
    </row>
    <row r="10" spans="1:16" ht="24.95" customHeight="1" x14ac:dyDescent="0.2">
      <c r="A10" s="36">
        <v>3</v>
      </c>
      <c r="B10" s="17">
        <v>1277</v>
      </c>
      <c r="C10" s="18">
        <v>649</v>
      </c>
      <c r="D10" s="19">
        <v>628</v>
      </c>
      <c r="E10" s="11">
        <v>38</v>
      </c>
      <c r="F10" s="17">
        <v>3317</v>
      </c>
      <c r="G10" s="18">
        <v>1586</v>
      </c>
      <c r="H10" s="19">
        <v>1731</v>
      </c>
      <c r="I10" s="11">
        <v>73</v>
      </c>
      <c r="J10" s="17">
        <v>1826</v>
      </c>
      <c r="K10" s="18">
        <v>778</v>
      </c>
      <c r="L10" s="37">
        <v>1048</v>
      </c>
      <c r="N10" s="13">
        <f>A10*B10</f>
        <v>3831</v>
      </c>
      <c r="O10" s="13">
        <f t="shared" si="0"/>
        <v>126046</v>
      </c>
      <c r="P10" s="13">
        <f t="shared" si="1"/>
        <v>133298</v>
      </c>
    </row>
    <row r="11" spans="1:16" ht="24.95" customHeight="1" thickBot="1" x14ac:dyDescent="0.25">
      <c r="A11" s="38">
        <v>4</v>
      </c>
      <c r="B11" s="20">
        <v>1284</v>
      </c>
      <c r="C11" s="21">
        <v>650</v>
      </c>
      <c r="D11" s="22">
        <v>634</v>
      </c>
      <c r="E11" s="12">
        <v>39</v>
      </c>
      <c r="F11" s="20">
        <v>3320</v>
      </c>
      <c r="G11" s="21">
        <v>1565</v>
      </c>
      <c r="H11" s="22">
        <v>1755</v>
      </c>
      <c r="I11" s="12">
        <v>74</v>
      </c>
      <c r="J11" s="20">
        <v>1699</v>
      </c>
      <c r="K11" s="21">
        <v>707</v>
      </c>
      <c r="L11" s="39">
        <v>992</v>
      </c>
      <c r="N11" s="13">
        <f>A11*B11</f>
        <v>5136</v>
      </c>
      <c r="O11" s="13">
        <f t="shared" si="0"/>
        <v>129480</v>
      </c>
      <c r="P11" s="13">
        <f t="shared" si="1"/>
        <v>125726</v>
      </c>
    </row>
    <row r="12" spans="1:16" ht="24.95" customHeight="1" thickTop="1" thickBot="1" x14ac:dyDescent="0.25">
      <c r="A12" s="40" t="s">
        <v>13</v>
      </c>
      <c r="B12" s="23">
        <v>6845</v>
      </c>
      <c r="C12" s="24">
        <v>3477</v>
      </c>
      <c r="D12" s="24">
        <v>3368</v>
      </c>
      <c r="E12" s="8" t="s">
        <v>14</v>
      </c>
      <c r="F12" s="23">
        <v>17161</v>
      </c>
      <c r="G12" s="24">
        <v>8266</v>
      </c>
      <c r="H12" s="24">
        <v>8895</v>
      </c>
      <c r="I12" s="8" t="s">
        <v>15</v>
      </c>
      <c r="J12" s="23">
        <v>8668</v>
      </c>
      <c r="K12" s="24">
        <v>3647</v>
      </c>
      <c r="L12" s="27">
        <v>5021</v>
      </c>
      <c r="N12" s="13"/>
      <c r="O12" s="13"/>
      <c r="P12" s="13"/>
    </row>
    <row r="13" spans="1:16" ht="24.95" customHeight="1" x14ac:dyDescent="0.2">
      <c r="A13" s="34">
        <v>5</v>
      </c>
      <c r="B13" s="14">
        <v>1320</v>
      </c>
      <c r="C13" s="15">
        <v>691</v>
      </c>
      <c r="D13" s="16">
        <v>629</v>
      </c>
      <c r="E13" s="10">
        <v>40</v>
      </c>
      <c r="F13" s="14">
        <v>3309</v>
      </c>
      <c r="G13" s="15">
        <v>1604</v>
      </c>
      <c r="H13" s="16">
        <v>1705</v>
      </c>
      <c r="I13" s="10">
        <v>75</v>
      </c>
      <c r="J13" s="14">
        <v>1548</v>
      </c>
      <c r="K13" s="15">
        <v>649</v>
      </c>
      <c r="L13" s="35">
        <v>899</v>
      </c>
      <c r="N13" s="13">
        <f>A13*B13</f>
        <v>6600</v>
      </c>
      <c r="O13" s="13">
        <f t="shared" si="0"/>
        <v>132360</v>
      </c>
      <c r="P13" s="13">
        <f t="shared" si="1"/>
        <v>116100</v>
      </c>
    </row>
    <row r="14" spans="1:16" ht="24.95" customHeight="1" x14ac:dyDescent="0.2">
      <c r="A14" s="36">
        <v>6</v>
      </c>
      <c r="B14" s="17">
        <v>1291</v>
      </c>
      <c r="C14" s="18">
        <v>641</v>
      </c>
      <c r="D14" s="19">
        <v>650</v>
      </c>
      <c r="E14" s="11">
        <v>41</v>
      </c>
      <c r="F14" s="17">
        <v>3262</v>
      </c>
      <c r="G14" s="18">
        <v>1570</v>
      </c>
      <c r="H14" s="19">
        <v>1692</v>
      </c>
      <c r="I14" s="11">
        <v>76</v>
      </c>
      <c r="J14" s="17">
        <v>1615</v>
      </c>
      <c r="K14" s="18">
        <v>680</v>
      </c>
      <c r="L14" s="37">
        <v>935</v>
      </c>
      <c r="N14" s="13">
        <f>A14*B14</f>
        <v>7746</v>
      </c>
      <c r="O14" s="13">
        <f t="shared" si="0"/>
        <v>133742</v>
      </c>
      <c r="P14" s="13">
        <f t="shared" si="1"/>
        <v>122740</v>
      </c>
    </row>
    <row r="15" spans="1:16" ht="24.95" customHeight="1" x14ac:dyDescent="0.2">
      <c r="A15" s="36">
        <v>7</v>
      </c>
      <c r="B15" s="17">
        <v>1298</v>
      </c>
      <c r="C15" s="18">
        <v>669</v>
      </c>
      <c r="D15" s="19">
        <v>629</v>
      </c>
      <c r="E15" s="11">
        <v>42</v>
      </c>
      <c r="F15" s="17">
        <v>2705</v>
      </c>
      <c r="G15" s="18">
        <v>1314</v>
      </c>
      <c r="H15" s="19">
        <v>1391</v>
      </c>
      <c r="I15" s="11">
        <v>77</v>
      </c>
      <c r="J15" s="17">
        <v>1466</v>
      </c>
      <c r="K15" s="18">
        <v>599</v>
      </c>
      <c r="L15" s="37">
        <v>867</v>
      </c>
      <c r="N15" s="13">
        <f>A15*B15</f>
        <v>9086</v>
      </c>
      <c r="O15" s="13">
        <f t="shared" si="0"/>
        <v>113610</v>
      </c>
      <c r="P15" s="13">
        <f t="shared" si="1"/>
        <v>112882</v>
      </c>
    </row>
    <row r="16" spans="1:16" ht="24.95" customHeight="1" x14ac:dyDescent="0.2">
      <c r="A16" s="36">
        <v>8</v>
      </c>
      <c r="B16" s="17">
        <v>1392</v>
      </c>
      <c r="C16" s="18">
        <v>682</v>
      </c>
      <c r="D16" s="19">
        <v>710</v>
      </c>
      <c r="E16" s="11">
        <v>43</v>
      </c>
      <c r="F16" s="17">
        <v>2976</v>
      </c>
      <c r="G16" s="18">
        <v>1377</v>
      </c>
      <c r="H16" s="19">
        <v>1599</v>
      </c>
      <c r="I16" s="11">
        <v>78</v>
      </c>
      <c r="J16" s="17">
        <v>1452</v>
      </c>
      <c r="K16" s="18">
        <v>571</v>
      </c>
      <c r="L16" s="37">
        <v>881</v>
      </c>
      <c r="N16" s="13">
        <f>A16*B16</f>
        <v>11136</v>
      </c>
      <c r="O16" s="13">
        <f t="shared" si="0"/>
        <v>127968</v>
      </c>
      <c r="P16" s="13">
        <f t="shared" si="1"/>
        <v>113256</v>
      </c>
    </row>
    <row r="17" spans="1:16" ht="24.95" customHeight="1" thickBot="1" x14ac:dyDescent="0.25">
      <c r="A17" s="38">
        <v>9</v>
      </c>
      <c r="B17" s="20">
        <v>1343</v>
      </c>
      <c r="C17" s="21">
        <v>675</v>
      </c>
      <c r="D17" s="22">
        <v>668</v>
      </c>
      <c r="E17" s="12">
        <v>44</v>
      </c>
      <c r="F17" s="20">
        <v>2949</v>
      </c>
      <c r="G17" s="21">
        <v>1459</v>
      </c>
      <c r="H17" s="22">
        <v>1490</v>
      </c>
      <c r="I17" s="12">
        <v>79</v>
      </c>
      <c r="J17" s="20">
        <v>1373</v>
      </c>
      <c r="K17" s="21">
        <v>501</v>
      </c>
      <c r="L17" s="39">
        <v>872</v>
      </c>
      <c r="N17" s="13">
        <f>A17*B17</f>
        <v>12087</v>
      </c>
      <c r="O17" s="13">
        <f t="shared" si="0"/>
        <v>129756</v>
      </c>
      <c r="P17" s="13">
        <f t="shared" si="1"/>
        <v>108467</v>
      </c>
    </row>
    <row r="18" spans="1:16" ht="24.95" customHeight="1" thickTop="1" thickBot="1" x14ac:dyDescent="0.25">
      <c r="A18" s="40" t="s">
        <v>16</v>
      </c>
      <c r="B18" s="23">
        <v>6644</v>
      </c>
      <c r="C18" s="24">
        <v>3358</v>
      </c>
      <c r="D18" s="24">
        <v>3286</v>
      </c>
      <c r="E18" s="8" t="s">
        <v>17</v>
      </c>
      <c r="F18" s="23">
        <v>15201</v>
      </c>
      <c r="G18" s="24">
        <v>7324</v>
      </c>
      <c r="H18" s="24">
        <v>7877</v>
      </c>
      <c r="I18" s="8" t="s">
        <v>18</v>
      </c>
      <c r="J18" s="23">
        <v>7454</v>
      </c>
      <c r="K18" s="24">
        <v>3000</v>
      </c>
      <c r="L18" s="27">
        <v>4454</v>
      </c>
      <c r="N18" s="13"/>
      <c r="O18" s="13"/>
      <c r="P18" s="13"/>
    </row>
    <row r="19" spans="1:16" ht="24.95" customHeight="1" x14ac:dyDescent="0.2">
      <c r="A19" s="34">
        <v>10</v>
      </c>
      <c r="B19" s="14">
        <v>1295</v>
      </c>
      <c r="C19" s="15">
        <v>672</v>
      </c>
      <c r="D19" s="16">
        <v>623</v>
      </c>
      <c r="E19" s="10">
        <v>45</v>
      </c>
      <c r="F19" s="14">
        <v>2760</v>
      </c>
      <c r="G19" s="15">
        <v>1323</v>
      </c>
      <c r="H19" s="16">
        <v>1437</v>
      </c>
      <c r="I19" s="10">
        <v>80</v>
      </c>
      <c r="J19" s="14">
        <v>1296</v>
      </c>
      <c r="K19" s="15">
        <v>487</v>
      </c>
      <c r="L19" s="35">
        <v>809</v>
      </c>
      <c r="N19" s="13">
        <f>A19*B19</f>
        <v>12950</v>
      </c>
      <c r="O19" s="13">
        <f t="shared" si="0"/>
        <v>124200</v>
      </c>
      <c r="P19" s="13">
        <f t="shared" si="1"/>
        <v>103680</v>
      </c>
    </row>
    <row r="20" spans="1:16" ht="24.95" customHeight="1" x14ac:dyDescent="0.2">
      <c r="A20" s="36">
        <v>11</v>
      </c>
      <c r="B20" s="17">
        <v>1298</v>
      </c>
      <c r="C20" s="18">
        <v>680</v>
      </c>
      <c r="D20" s="19">
        <v>618</v>
      </c>
      <c r="E20" s="11">
        <v>46</v>
      </c>
      <c r="F20" s="17">
        <v>2630</v>
      </c>
      <c r="G20" s="18">
        <v>1337</v>
      </c>
      <c r="H20" s="19">
        <v>1293</v>
      </c>
      <c r="I20" s="11">
        <v>81</v>
      </c>
      <c r="J20" s="17">
        <v>1180</v>
      </c>
      <c r="K20" s="18">
        <v>434</v>
      </c>
      <c r="L20" s="37">
        <v>746</v>
      </c>
      <c r="N20" s="13">
        <f>A20*B20</f>
        <v>14278</v>
      </c>
      <c r="O20" s="13">
        <f t="shared" si="0"/>
        <v>120980</v>
      </c>
      <c r="P20" s="13">
        <f t="shared" si="1"/>
        <v>95580</v>
      </c>
    </row>
    <row r="21" spans="1:16" ht="24.95" customHeight="1" x14ac:dyDescent="0.2">
      <c r="A21" s="36">
        <v>12</v>
      </c>
      <c r="B21" s="17">
        <v>1238</v>
      </c>
      <c r="C21" s="18">
        <v>628</v>
      </c>
      <c r="D21" s="19">
        <v>610</v>
      </c>
      <c r="E21" s="11">
        <v>47</v>
      </c>
      <c r="F21" s="17">
        <v>2656</v>
      </c>
      <c r="G21" s="18">
        <v>1305</v>
      </c>
      <c r="H21" s="19">
        <v>1351</v>
      </c>
      <c r="I21" s="11">
        <v>82</v>
      </c>
      <c r="J21" s="17">
        <v>1134</v>
      </c>
      <c r="K21" s="18">
        <v>423</v>
      </c>
      <c r="L21" s="37">
        <v>711</v>
      </c>
      <c r="N21" s="13">
        <f>A21*B21</f>
        <v>14856</v>
      </c>
      <c r="O21" s="13">
        <f t="shared" si="0"/>
        <v>124832</v>
      </c>
      <c r="P21" s="13">
        <f t="shared" si="1"/>
        <v>92988</v>
      </c>
    </row>
    <row r="22" spans="1:16" ht="24.95" customHeight="1" x14ac:dyDescent="0.2">
      <c r="A22" s="36">
        <v>13</v>
      </c>
      <c r="B22" s="17">
        <v>1311</v>
      </c>
      <c r="C22" s="18">
        <v>661</v>
      </c>
      <c r="D22" s="19">
        <v>650</v>
      </c>
      <c r="E22" s="11">
        <v>48</v>
      </c>
      <c r="F22" s="17">
        <v>2392</v>
      </c>
      <c r="G22" s="18">
        <v>1133</v>
      </c>
      <c r="H22" s="19">
        <v>1259</v>
      </c>
      <c r="I22" s="11">
        <v>83</v>
      </c>
      <c r="J22" s="17">
        <v>1107</v>
      </c>
      <c r="K22" s="18">
        <v>390</v>
      </c>
      <c r="L22" s="37">
        <v>717</v>
      </c>
      <c r="N22" s="13">
        <f>A22*B22</f>
        <v>17043</v>
      </c>
      <c r="O22" s="13">
        <f t="shared" si="0"/>
        <v>114816</v>
      </c>
      <c r="P22" s="13">
        <f t="shared" si="1"/>
        <v>91881</v>
      </c>
    </row>
    <row r="23" spans="1:16" ht="24.95" customHeight="1" thickBot="1" x14ac:dyDescent="0.25">
      <c r="A23" s="38">
        <v>14</v>
      </c>
      <c r="B23" s="20">
        <v>1285</v>
      </c>
      <c r="C23" s="21">
        <v>623</v>
      </c>
      <c r="D23" s="22">
        <v>662</v>
      </c>
      <c r="E23" s="12">
        <v>49</v>
      </c>
      <c r="F23" s="20">
        <v>2376</v>
      </c>
      <c r="G23" s="21">
        <v>1139</v>
      </c>
      <c r="H23" s="22">
        <v>1237</v>
      </c>
      <c r="I23" s="12">
        <v>84</v>
      </c>
      <c r="J23" s="20">
        <v>941</v>
      </c>
      <c r="K23" s="21">
        <v>338</v>
      </c>
      <c r="L23" s="39">
        <v>603</v>
      </c>
      <c r="N23" s="13">
        <f>A23*B23</f>
        <v>17990</v>
      </c>
      <c r="O23" s="13">
        <f t="shared" si="0"/>
        <v>116424</v>
      </c>
      <c r="P23" s="13">
        <f t="shared" si="1"/>
        <v>79044</v>
      </c>
    </row>
    <row r="24" spans="1:16" ht="24.95" customHeight="1" thickTop="1" thickBot="1" x14ac:dyDescent="0.25">
      <c r="A24" s="41" t="s">
        <v>19</v>
      </c>
      <c r="B24" s="23">
        <v>6427</v>
      </c>
      <c r="C24" s="24">
        <v>3264</v>
      </c>
      <c r="D24" s="24">
        <v>3163</v>
      </c>
      <c r="E24" s="8" t="s">
        <v>20</v>
      </c>
      <c r="F24" s="23">
        <v>12814</v>
      </c>
      <c r="G24" s="24">
        <v>6237</v>
      </c>
      <c r="H24" s="24">
        <v>6577</v>
      </c>
      <c r="I24" s="8" t="s">
        <v>21</v>
      </c>
      <c r="J24" s="23">
        <v>5658</v>
      </c>
      <c r="K24" s="24">
        <v>2072</v>
      </c>
      <c r="L24" s="27">
        <v>3586</v>
      </c>
      <c r="N24" s="13"/>
      <c r="O24" s="13"/>
      <c r="P24" s="13"/>
    </row>
    <row r="25" spans="1:16" ht="24.95" customHeight="1" x14ac:dyDescent="0.2">
      <c r="A25" s="34">
        <v>15</v>
      </c>
      <c r="B25" s="14">
        <v>1225</v>
      </c>
      <c r="C25" s="15">
        <v>625</v>
      </c>
      <c r="D25" s="16">
        <v>600</v>
      </c>
      <c r="E25" s="10">
        <v>50</v>
      </c>
      <c r="F25" s="14">
        <v>2277</v>
      </c>
      <c r="G25" s="15">
        <v>1134</v>
      </c>
      <c r="H25" s="16">
        <v>1143</v>
      </c>
      <c r="I25" s="10">
        <v>85</v>
      </c>
      <c r="J25" s="14">
        <v>847</v>
      </c>
      <c r="K25" s="15">
        <v>260</v>
      </c>
      <c r="L25" s="35">
        <v>587</v>
      </c>
      <c r="N25" s="13">
        <f>A25*B25</f>
        <v>18375</v>
      </c>
      <c r="O25" s="13">
        <f t="shared" si="0"/>
        <v>113850</v>
      </c>
      <c r="P25" s="13">
        <f t="shared" si="1"/>
        <v>71995</v>
      </c>
    </row>
    <row r="26" spans="1:16" ht="24.95" customHeight="1" x14ac:dyDescent="0.2">
      <c r="A26" s="36">
        <v>16</v>
      </c>
      <c r="B26" s="17">
        <v>1255</v>
      </c>
      <c r="C26" s="18">
        <v>628</v>
      </c>
      <c r="D26" s="19">
        <v>627</v>
      </c>
      <c r="E26" s="11">
        <v>51</v>
      </c>
      <c r="F26" s="17">
        <v>2160</v>
      </c>
      <c r="G26" s="18">
        <v>1096</v>
      </c>
      <c r="H26" s="19">
        <v>1064</v>
      </c>
      <c r="I26" s="11">
        <v>86</v>
      </c>
      <c r="J26" s="17">
        <v>740</v>
      </c>
      <c r="K26" s="18">
        <v>223</v>
      </c>
      <c r="L26" s="37">
        <v>517</v>
      </c>
      <c r="N26" s="13">
        <f>A26*B26</f>
        <v>20080</v>
      </c>
      <c r="O26" s="13">
        <f t="shared" si="0"/>
        <v>110160</v>
      </c>
      <c r="P26" s="13">
        <f t="shared" si="1"/>
        <v>63640</v>
      </c>
    </row>
    <row r="27" spans="1:16" ht="24.95" customHeight="1" x14ac:dyDescent="0.2">
      <c r="A27" s="36">
        <v>17</v>
      </c>
      <c r="B27" s="17">
        <v>1149</v>
      </c>
      <c r="C27" s="18">
        <v>566</v>
      </c>
      <c r="D27" s="19">
        <v>583</v>
      </c>
      <c r="E27" s="11">
        <v>52</v>
      </c>
      <c r="F27" s="17">
        <v>2166</v>
      </c>
      <c r="G27" s="18">
        <v>1070</v>
      </c>
      <c r="H27" s="19">
        <v>1096</v>
      </c>
      <c r="I27" s="11">
        <v>87</v>
      </c>
      <c r="J27" s="17">
        <v>717</v>
      </c>
      <c r="K27" s="18">
        <v>196</v>
      </c>
      <c r="L27" s="37">
        <v>521</v>
      </c>
      <c r="N27" s="13">
        <f>A27*B27</f>
        <v>19533</v>
      </c>
      <c r="O27" s="13">
        <f t="shared" si="0"/>
        <v>112632</v>
      </c>
      <c r="P27" s="13">
        <f t="shared" si="1"/>
        <v>62379</v>
      </c>
    </row>
    <row r="28" spans="1:16" ht="24.95" customHeight="1" x14ac:dyDescent="0.2">
      <c r="A28" s="36">
        <v>18</v>
      </c>
      <c r="B28" s="17">
        <v>1294</v>
      </c>
      <c r="C28" s="18">
        <v>608</v>
      </c>
      <c r="D28" s="19">
        <v>686</v>
      </c>
      <c r="E28" s="11">
        <v>53</v>
      </c>
      <c r="F28" s="17">
        <v>2054</v>
      </c>
      <c r="G28" s="18">
        <v>1021</v>
      </c>
      <c r="H28" s="19">
        <v>1033</v>
      </c>
      <c r="I28" s="11">
        <v>88</v>
      </c>
      <c r="J28" s="17">
        <v>611</v>
      </c>
      <c r="K28" s="18">
        <v>169</v>
      </c>
      <c r="L28" s="37">
        <v>442</v>
      </c>
      <c r="N28" s="13">
        <f>A28*B28</f>
        <v>23292</v>
      </c>
      <c r="O28" s="13">
        <f t="shared" si="0"/>
        <v>108862</v>
      </c>
      <c r="P28" s="13">
        <f t="shared" si="1"/>
        <v>53768</v>
      </c>
    </row>
    <row r="29" spans="1:16" ht="24.95" customHeight="1" thickBot="1" x14ac:dyDescent="0.25">
      <c r="A29" s="38">
        <v>19</v>
      </c>
      <c r="B29" s="20">
        <v>1574</v>
      </c>
      <c r="C29" s="21">
        <v>834</v>
      </c>
      <c r="D29" s="22">
        <v>740</v>
      </c>
      <c r="E29" s="12">
        <v>54</v>
      </c>
      <c r="F29" s="20">
        <v>2076</v>
      </c>
      <c r="G29" s="21">
        <v>1056</v>
      </c>
      <c r="H29" s="22">
        <v>1020</v>
      </c>
      <c r="I29" s="12">
        <v>89</v>
      </c>
      <c r="J29" s="20">
        <v>532</v>
      </c>
      <c r="K29" s="21">
        <v>140</v>
      </c>
      <c r="L29" s="39">
        <v>392</v>
      </c>
      <c r="N29" s="13">
        <f>A29*B29</f>
        <v>29906</v>
      </c>
      <c r="O29" s="13">
        <f t="shared" si="0"/>
        <v>112104</v>
      </c>
      <c r="P29" s="13">
        <f t="shared" si="1"/>
        <v>47348</v>
      </c>
    </row>
    <row r="30" spans="1:16" ht="24.95" customHeight="1" thickTop="1" thickBot="1" x14ac:dyDescent="0.25">
      <c r="A30" s="41" t="s">
        <v>22</v>
      </c>
      <c r="B30" s="23">
        <v>6497</v>
      </c>
      <c r="C30" s="24">
        <v>3261</v>
      </c>
      <c r="D30" s="24">
        <v>3236</v>
      </c>
      <c r="E30" s="8" t="s">
        <v>23</v>
      </c>
      <c r="F30" s="23">
        <v>10733</v>
      </c>
      <c r="G30" s="24">
        <v>5377</v>
      </c>
      <c r="H30" s="24">
        <v>5356</v>
      </c>
      <c r="I30" s="8" t="s">
        <v>24</v>
      </c>
      <c r="J30" s="23">
        <v>3447</v>
      </c>
      <c r="K30" s="24">
        <v>988</v>
      </c>
      <c r="L30" s="27">
        <v>2459</v>
      </c>
      <c r="N30" s="13"/>
      <c r="O30" s="13"/>
      <c r="P30" s="13"/>
    </row>
    <row r="31" spans="1:16" ht="24.95" customHeight="1" x14ac:dyDescent="0.2">
      <c r="A31" s="34">
        <v>20</v>
      </c>
      <c r="B31" s="14">
        <v>1917</v>
      </c>
      <c r="C31" s="15">
        <v>1058</v>
      </c>
      <c r="D31" s="16">
        <v>859</v>
      </c>
      <c r="E31" s="10">
        <v>55</v>
      </c>
      <c r="F31" s="14">
        <v>2072</v>
      </c>
      <c r="G31" s="15">
        <v>1006</v>
      </c>
      <c r="H31" s="16">
        <v>1066</v>
      </c>
      <c r="I31" s="10">
        <v>90</v>
      </c>
      <c r="J31" s="14">
        <v>378</v>
      </c>
      <c r="K31" s="15">
        <v>113</v>
      </c>
      <c r="L31" s="35">
        <v>265</v>
      </c>
      <c r="N31" s="13">
        <f>A31*B31</f>
        <v>38340</v>
      </c>
      <c r="O31" s="13">
        <f t="shared" si="0"/>
        <v>113960</v>
      </c>
      <c r="P31" s="13">
        <f t="shared" si="1"/>
        <v>34020</v>
      </c>
    </row>
    <row r="32" spans="1:16" ht="24.95" customHeight="1" x14ac:dyDescent="0.2">
      <c r="A32" s="36">
        <v>21</v>
      </c>
      <c r="B32" s="17">
        <v>2137</v>
      </c>
      <c r="C32" s="18">
        <v>1203</v>
      </c>
      <c r="D32" s="19">
        <v>934</v>
      </c>
      <c r="E32" s="11">
        <v>56</v>
      </c>
      <c r="F32" s="17">
        <v>2168</v>
      </c>
      <c r="G32" s="18">
        <v>1027</v>
      </c>
      <c r="H32" s="19">
        <v>1141</v>
      </c>
      <c r="I32" s="11">
        <v>91</v>
      </c>
      <c r="J32" s="17">
        <v>346</v>
      </c>
      <c r="K32" s="18">
        <v>107</v>
      </c>
      <c r="L32" s="37">
        <v>239</v>
      </c>
      <c r="N32" s="13">
        <f>A32*B32</f>
        <v>44877</v>
      </c>
      <c r="O32" s="13">
        <f t="shared" si="0"/>
        <v>121408</v>
      </c>
      <c r="P32" s="13">
        <f t="shared" si="1"/>
        <v>31486</v>
      </c>
    </row>
    <row r="33" spans="1:16" ht="24.95" customHeight="1" x14ac:dyDescent="0.2">
      <c r="A33" s="36">
        <v>22</v>
      </c>
      <c r="B33" s="17">
        <v>2448</v>
      </c>
      <c r="C33" s="18">
        <v>1303</v>
      </c>
      <c r="D33" s="19">
        <v>1145</v>
      </c>
      <c r="E33" s="11">
        <v>57</v>
      </c>
      <c r="F33" s="17">
        <v>2227</v>
      </c>
      <c r="G33" s="18">
        <v>1117</v>
      </c>
      <c r="H33" s="19">
        <v>1110</v>
      </c>
      <c r="I33" s="11">
        <v>92</v>
      </c>
      <c r="J33" s="17">
        <v>289</v>
      </c>
      <c r="K33" s="18">
        <v>86</v>
      </c>
      <c r="L33" s="37">
        <v>203</v>
      </c>
      <c r="N33" s="13">
        <f>A33*B33</f>
        <v>53856</v>
      </c>
      <c r="O33" s="13">
        <f t="shared" si="0"/>
        <v>126939</v>
      </c>
      <c r="P33" s="13">
        <f t="shared" si="1"/>
        <v>26588</v>
      </c>
    </row>
    <row r="34" spans="1:16" ht="24.95" customHeight="1" x14ac:dyDescent="0.2">
      <c r="A34" s="36">
        <v>23</v>
      </c>
      <c r="B34" s="17">
        <v>2783</v>
      </c>
      <c r="C34" s="18">
        <v>1486</v>
      </c>
      <c r="D34" s="19">
        <v>1297</v>
      </c>
      <c r="E34" s="11">
        <v>58</v>
      </c>
      <c r="F34" s="17">
        <v>2426</v>
      </c>
      <c r="G34" s="18">
        <v>1182</v>
      </c>
      <c r="H34" s="19">
        <v>1244</v>
      </c>
      <c r="I34" s="11">
        <v>93</v>
      </c>
      <c r="J34" s="17">
        <v>243</v>
      </c>
      <c r="K34" s="18">
        <v>76</v>
      </c>
      <c r="L34" s="37">
        <v>167</v>
      </c>
      <c r="N34" s="13">
        <f>A34*B34</f>
        <v>64009</v>
      </c>
      <c r="O34" s="13">
        <f t="shared" si="0"/>
        <v>140708</v>
      </c>
      <c r="P34" s="13">
        <f t="shared" si="1"/>
        <v>22599</v>
      </c>
    </row>
    <row r="35" spans="1:16" ht="24.95" customHeight="1" thickBot="1" x14ac:dyDescent="0.25">
      <c r="A35" s="38">
        <v>24</v>
      </c>
      <c r="B35" s="20">
        <v>3133</v>
      </c>
      <c r="C35" s="21">
        <v>1600</v>
      </c>
      <c r="D35" s="22">
        <v>1533</v>
      </c>
      <c r="E35" s="12">
        <v>59</v>
      </c>
      <c r="F35" s="20">
        <v>2693</v>
      </c>
      <c r="G35" s="21">
        <v>1310</v>
      </c>
      <c r="H35" s="22">
        <v>1383</v>
      </c>
      <c r="I35" s="12">
        <v>94</v>
      </c>
      <c r="J35" s="20">
        <v>202</v>
      </c>
      <c r="K35" s="21">
        <v>52</v>
      </c>
      <c r="L35" s="39">
        <v>150</v>
      </c>
      <c r="N35" s="13">
        <f>A35*B35</f>
        <v>75192</v>
      </c>
      <c r="O35" s="13">
        <f t="shared" si="0"/>
        <v>158887</v>
      </c>
      <c r="P35" s="13">
        <f t="shared" si="1"/>
        <v>18988</v>
      </c>
    </row>
    <row r="36" spans="1:16" ht="24.95" customHeight="1" thickTop="1" thickBot="1" x14ac:dyDescent="0.25">
      <c r="A36" s="41" t="s">
        <v>25</v>
      </c>
      <c r="B36" s="23">
        <v>12418</v>
      </c>
      <c r="C36" s="24">
        <v>6650</v>
      </c>
      <c r="D36" s="24">
        <v>5768</v>
      </c>
      <c r="E36" s="8" t="s">
        <v>26</v>
      </c>
      <c r="F36" s="23">
        <v>11586</v>
      </c>
      <c r="G36" s="24">
        <v>5642</v>
      </c>
      <c r="H36" s="24">
        <v>5944</v>
      </c>
      <c r="I36" s="8" t="s">
        <v>27</v>
      </c>
      <c r="J36" s="23">
        <v>1458</v>
      </c>
      <c r="K36" s="24">
        <v>434</v>
      </c>
      <c r="L36" s="27">
        <v>1024</v>
      </c>
      <c r="N36" s="13"/>
      <c r="O36" s="13"/>
      <c r="P36" s="13"/>
    </row>
    <row r="37" spans="1:16" ht="24.95" customHeight="1" x14ac:dyDescent="0.2">
      <c r="A37" s="34">
        <v>25</v>
      </c>
      <c r="B37" s="14">
        <v>3119</v>
      </c>
      <c r="C37" s="15">
        <v>1532</v>
      </c>
      <c r="D37" s="16">
        <v>1587</v>
      </c>
      <c r="E37" s="10">
        <v>60</v>
      </c>
      <c r="F37" s="14">
        <v>2799</v>
      </c>
      <c r="G37" s="15">
        <v>1411</v>
      </c>
      <c r="H37" s="16">
        <v>1388</v>
      </c>
      <c r="I37" s="10">
        <v>95</v>
      </c>
      <c r="J37" s="14">
        <v>160</v>
      </c>
      <c r="K37" s="15">
        <v>37</v>
      </c>
      <c r="L37" s="35">
        <v>123</v>
      </c>
      <c r="N37" s="13">
        <f>A37*B37</f>
        <v>77975</v>
      </c>
      <c r="O37" s="13">
        <f t="shared" si="0"/>
        <v>167940</v>
      </c>
      <c r="P37" s="13">
        <f t="shared" si="1"/>
        <v>15200</v>
      </c>
    </row>
    <row r="38" spans="1:16" ht="24.95" customHeight="1" x14ac:dyDescent="0.2">
      <c r="A38" s="36">
        <v>26</v>
      </c>
      <c r="B38" s="17">
        <v>3208</v>
      </c>
      <c r="C38" s="18">
        <v>1655</v>
      </c>
      <c r="D38" s="19">
        <v>1553</v>
      </c>
      <c r="E38" s="11">
        <v>61</v>
      </c>
      <c r="F38" s="17">
        <v>3060</v>
      </c>
      <c r="G38" s="18">
        <v>1534</v>
      </c>
      <c r="H38" s="19">
        <v>1526</v>
      </c>
      <c r="I38" s="11">
        <v>96</v>
      </c>
      <c r="J38" s="17">
        <v>122</v>
      </c>
      <c r="K38" s="18">
        <v>30</v>
      </c>
      <c r="L38" s="37">
        <v>92</v>
      </c>
      <c r="N38" s="13">
        <f>A38*B38</f>
        <v>83408</v>
      </c>
      <c r="O38" s="13">
        <f t="shared" si="0"/>
        <v>186660</v>
      </c>
      <c r="P38" s="13">
        <f t="shared" si="1"/>
        <v>11712</v>
      </c>
    </row>
    <row r="39" spans="1:16" ht="24.95" customHeight="1" x14ac:dyDescent="0.2">
      <c r="A39" s="36">
        <v>27</v>
      </c>
      <c r="B39" s="17">
        <v>3176</v>
      </c>
      <c r="C39" s="18">
        <v>1574</v>
      </c>
      <c r="D39" s="19">
        <v>1602</v>
      </c>
      <c r="E39" s="11">
        <v>62</v>
      </c>
      <c r="F39" s="17">
        <v>2322</v>
      </c>
      <c r="G39" s="18">
        <v>1088</v>
      </c>
      <c r="H39" s="19">
        <v>1234</v>
      </c>
      <c r="I39" s="11">
        <v>97</v>
      </c>
      <c r="J39" s="17">
        <v>69</v>
      </c>
      <c r="K39" s="18">
        <v>16</v>
      </c>
      <c r="L39" s="37">
        <v>53</v>
      </c>
      <c r="N39" s="13">
        <f>A39*B39</f>
        <v>85752</v>
      </c>
      <c r="O39" s="13">
        <f t="shared" si="0"/>
        <v>143964</v>
      </c>
      <c r="P39" s="13">
        <f t="shared" si="1"/>
        <v>6693</v>
      </c>
    </row>
    <row r="40" spans="1:16" ht="24.95" customHeight="1" x14ac:dyDescent="0.2">
      <c r="A40" s="36">
        <v>28</v>
      </c>
      <c r="B40" s="17">
        <v>3219</v>
      </c>
      <c r="C40" s="18">
        <v>1658</v>
      </c>
      <c r="D40" s="19">
        <v>1561</v>
      </c>
      <c r="E40" s="11">
        <v>63</v>
      </c>
      <c r="F40" s="17">
        <v>1616</v>
      </c>
      <c r="G40" s="18">
        <v>781</v>
      </c>
      <c r="H40" s="19">
        <v>835</v>
      </c>
      <c r="I40" s="11">
        <v>98</v>
      </c>
      <c r="J40" s="17">
        <v>57</v>
      </c>
      <c r="K40" s="18">
        <v>12</v>
      </c>
      <c r="L40" s="37">
        <v>45</v>
      </c>
      <c r="N40" s="13">
        <f>A40*B40</f>
        <v>90132</v>
      </c>
      <c r="O40" s="13">
        <f t="shared" si="0"/>
        <v>101808</v>
      </c>
      <c r="P40" s="13">
        <f t="shared" si="1"/>
        <v>5586</v>
      </c>
    </row>
    <row r="41" spans="1:16" ht="24.95" customHeight="1" thickBot="1" x14ac:dyDescent="0.25">
      <c r="A41" s="38">
        <v>29</v>
      </c>
      <c r="B41" s="20">
        <v>3331</v>
      </c>
      <c r="C41" s="21">
        <v>1719</v>
      </c>
      <c r="D41" s="22">
        <v>1612</v>
      </c>
      <c r="E41" s="12">
        <v>64</v>
      </c>
      <c r="F41" s="20">
        <v>1828</v>
      </c>
      <c r="G41" s="21">
        <v>909</v>
      </c>
      <c r="H41" s="22">
        <v>919</v>
      </c>
      <c r="I41" s="12">
        <v>99</v>
      </c>
      <c r="J41" s="20">
        <v>52</v>
      </c>
      <c r="K41" s="21">
        <v>10</v>
      </c>
      <c r="L41" s="39">
        <v>42</v>
      </c>
      <c r="N41" s="13">
        <f>A41*B41</f>
        <v>96599</v>
      </c>
      <c r="O41" s="13">
        <f t="shared" si="0"/>
        <v>116992</v>
      </c>
      <c r="P41" s="13">
        <f t="shared" si="1"/>
        <v>5148</v>
      </c>
    </row>
    <row r="42" spans="1:16" ht="24.95" customHeight="1" thickTop="1" thickBot="1" x14ac:dyDescent="0.25">
      <c r="A42" s="41" t="s">
        <v>28</v>
      </c>
      <c r="B42" s="23">
        <v>16053</v>
      </c>
      <c r="C42" s="24">
        <v>8138</v>
      </c>
      <c r="D42" s="24">
        <v>7915</v>
      </c>
      <c r="E42" s="8" t="s">
        <v>29</v>
      </c>
      <c r="F42" s="23">
        <v>11625</v>
      </c>
      <c r="G42" s="24">
        <v>5723</v>
      </c>
      <c r="H42" s="24">
        <v>5902</v>
      </c>
      <c r="I42" s="8" t="s">
        <v>30</v>
      </c>
      <c r="J42" s="23">
        <v>460</v>
      </c>
      <c r="K42" s="24">
        <v>105</v>
      </c>
      <c r="L42" s="27">
        <v>355</v>
      </c>
      <c r="N42" s="13"/>
      <c r="O42" s="13"/>
      <c r="P42" s="13"/>
    </row>
    <row r="43" spans="1:16" ht="24.95" customHeight="1" x14ac:dyDescent="0.2">
      <c r="A43" s="34">
        <v>30</v>
      </c>
      <c r="B43" s="14">
        <v>3426</v>
      </c>
      <c r="C43" s="15">
        <v>1711</v>
      </c>
      <c r="D43" s="16">
        <v>1715</v>
      </c>
      <c r="E43" s="10">
        <v>65</v>
      </c>
      <c r="F43" s="14">
        <v>2201</v>
      </c>
      <c r="G43" s="15">
        <v>1044</v>
      </c>
      <c r="H43" s="16">
        <v>1157</v>
      </c>
      <c r="I43" s="10">
        <v>100</v>
      </c>
      <c r="J43" s="14">
        <v>38</v>
      </c>
      <c r="K43" s="15">
        <v>7</v>
      </c>
      <c r="L43" s="35">
        <v>31</v>
      </c>
      <c r="N43" s="13">
        <f>A43*B43</f>
        <v>102780</v>
      </c>
      <c r="O43" s="13">
        <f t="shared" si="0"/>
        <v>143065</v>
      </c>
      <c r="P43" s="13">
        <f t="shared" si="1"/>
        <v>3800</v>
      </c>
    </row>
    <row r="44" spans="1:16" ht="24.95" customHeight="1" x14ac:dyDescent="0.2">
      <c r="A44" s="36">
        <v>31</v>
      </c>
      <c r="B44" s="17">
        <v>3425</v>
      </c>
      <c r="C44" s="18">
        <v>1686</v>
      </c>
      <c r="D44" s="19">
        <v>1739</v>
      </c>
      <c r="E44" s="11">
        <v>66</v>
      </c>
      <c r="F44" s="17">
        <v>2004</v>
      </c>
      <c r="G44" s="18">
        <v>948</v>
      </c>
      <c r="H44" s="19">
        <v>1056</v>
      </c>
      <c r="I44" s="11">
        <v>101</v>
      </c>
      <c r="J44" s="17">
        <v>21</v>
      </c>
      <c r="K44" s="18">
        <v>5</v>
      </c>
      <c r="L44" s="37">
        <v>16</v>
      </c>
      <c r="N44" s="13">
        <f>A44*B44</f>
        <v>106175</v>
      </c>
      <c r="O44" s="13">
        <f t="shared" si="0"/>
        <v>132264</v>
      </c>
      <c r="P44" s="13">
        <f t="shared" si="1"/>
        <v>2121</v>
      </c>
    </row>
    <row r="45" spans="1:16" ht="24.95" customHeight="1" x14ac:dyDescent="0.2">
      <c r="A45" s="36">
        <v>32</v>
      </c>
      <c r="B45" s="17">
        <v>3340</v>
      </c>
      <c r="C45" s="18">
        <v>1692</v>
      </c>
      <c r="D45" s="19">
        <v>1648</v>
      </c>
      <c r="E45" s="11">
        <v>67</v>
      </c>
      <c r="F45" s="17">
        <v>2156</v>
      </c>
      <c r="G45" s="18">
        <v>985</v>
      </c>
      <c r="H45" s="19">
        <v>1171</v>
      </c>
      <c r="I45" s="11">
        <v>102</v>
      </c>
      <c r="J45" s="17">
        <v>9</v>
      </c>
      <c r="K45" s="18">
        <v>1</v>
      </c>
      <c r="L45" s="37">
        <v>8</v>
      </c>
      <c r="N45" s="13">
        <f>A45*B45</f>
        <v>106880</v>
      </c>
      <c r="O45" s="13">
        <f t="shared" si="0"/>
        <v>144452</v>
      </c>
      <c r="P45" s="13">
        <f t="shared" si="1"/>
        <v>918</v>
      </c>
    </row>
    <row r="46" spans="1:16" ht="24.95" customHeight="1" x14ac:dyDescent="0.2">
      <c r="A46" s="36">
        <v>33</v>
      </c>
      <c r="B46" s="17">
        <v>3485</v>
      </c>
      <c r="C46" s="18">
        <v>1737</v>
      </c>
      <c r="D46" s="19">
        <v>1748</v>
      </c>
      <c r="E46" s="11">
        <v>68</v>
      </c>
      <c r="F46" s="17">
        <v>1924</v>
      </c>
      <c r="G46" s="18">
        <v>857</v>
      </c>
      <c r="H46" s="19">
        <v>1067</v>
      </c>
      <c r="I46" s="11">
        <v>103</v>
      </c>
      <c r="J46" s="17">
        <v>6</v>
      </c>
      <c r="K46" s="18">
        <v>1</v>
      </c>
      <c r="L46" s="37">
        <v>5</v>
      </c>
      <c r="N46" s="13">
        <f>A46*B46</f>
        <v>115005</v>
      </c>
      <c r="O46" s="13">
        <f t="shared" si="0"/>
        <v>130832</v>
      </c>
      <c r="P46" s="13">
        <f t="shared" si="1"/>
        <v>618</v>
      </c>
    </row>
    <row r="47" spans="1:16" ht="24.95" customHeight="1" thickBot="1" x14ac:dyDescent="0.25">
      <c r="A47" s="38">
        <v>34</v>
      </c>
      <c r="B47" s="20">
        <v>3412</v>
      </c>
      <c r="C47" s="21">
        <v>1726</v>
      </c>
      <c r="D47" s="22">
        <v>1686</v>
      </c>
      <c r="E47" s="12">
        <v>69</v>
      </c>
      <c r="F47" s="20">
        <v>1713</v>
      </c>
      <c r="G47" s="21">
        <v>764</v>
      </c>
      <c r="H47" s="22">
        <v>949</v>
      </c>
      <c r="I47" s="11" t="s">
        <v>1</v>
      </c>
      <c r="J47" s="17">
        <v>8</v>
      </c>
      <c r="K47" s="18">
        <v>1</v>
      </c>
      <c r="L47" s="37">
        <v>7</v>
      </c>
      <c r="N47" s="13">
        <f>A47*B47</f>
        <v>116008</v>
      </c>
      <c r="O47" s="13">
        <f t="shared" si="0"/>
        <v>118197</v>
      </c>
      <c r="P47" s="13">
        <f>104*J47</f>
        <v>832</v>
      </c>
    </row>
    <row r="48" spans="1:16" ht="24.95" customHeight="1" thickTop="1" thickBot="1" x14ac:dyDescent="0.25">
      <c r="A48" s="41" t="s">
        <v>31</v>
      </c>
      <c r="B48" s="23">
        <v>17088</v>
      </c>
      <c r="C48" s="24">
        <v>8552</v>
      </c>
      <c r="D48" s="24">
        <v>8536</v>
      </c>
      <c r="E48" s="8" t="s">
        <v>32</v>
      </c>
      <c r="F48" s="23">
        <v>9998</v>
      </c>
      <c r="G48" s="24">
        <v>4598</v>
      </c>
      <c r="H48" s="27">
        <v>5400</v>
      </c>
      <c r="I48" s="9" t="s">
        <v>33</v>
      </c>
      <c r="J48" s="23">
        <v>82</v>
      </c>
      <c r="K48" s="24">
        <v>15</v>
      </c>
      <c r="L48" s="27">
        <v>67</v>
      </c>
      <c r="O48" s="13"/>
      <c r="P48" s="67">
        <f>SUM(N7:N47,O7:O47,P7:P47)/B6</f>
        <v>43.180774969864643</v>
      </c>
    </row>
    <row r="49" spans="1:16" ht="31.5" customHeight="1" thickBot="1" x14ac:dyDescent="0.3">
      <c r="A49" s="1"/>
      <c r="B49" s="26"/>
      <c r="C49" s="26"/>
      <c r="D49" s="53" t="s">
        <v>34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35</v>
      </c>
      <c r="B50" s="29" t="s">
        <v>9</v>
      </c>
      <c r="C50" s="30" t="s">
        <v>10</v>
      </c>
      <c r="D50" s="54" t="s">
        <v>11</v>
      </c>
      <c r="E50" s="57" t="s">
        <v>35</v>
      </c>
      <c r="F50" s="29" t="s">
        <v>9</v>
      </c>
      <c r="G50" s="30" t="s">
        <v>10</v>
      </c>
      <c r="H50" s="54" t="s">
        <v>11</v>
      </c>
      <c r="I50" s="57" t="s">
        <v>35</v>
      </c>
      <c r="J50" s="29" t="s">
        <v>9</v>
      </c>
      <c r="K50" s="30" t="s">
        <v>10</v>
      </c>
      <c r="L50" s="43" t="s">
        <v>11</v>
      </c>
      <c r="P50" s="13"/>
    </row>
    <row r="51" spans="1:16" ht="34.5" customHeight="1" x14ac:dyDescent="0.2">
      <c r="A51" s="47" t="s">
        <v>36</v>
      </c>
      <c r="B51" s="48">
        <v>19916</v>
      </c>
      <c r="C51" s="49">
        <v>10099</v>
      </c>
      <c r="D51" s="55">
        <v>9817</v>
      </c>
      <c r="E51" s="58" t="s">
        <v>37</v>
      </c>
      <c r="F51" s="48">
        <v>131176</v>
      </c>
      <c r="G51" s="49">
        <v>65170</v>
      </c>
      <c r="H51" s="55">
        <v>66006</v>
      </c>
      <c r="I51" s="60" t="s">
        <v>38</v>
      </c>
      <c r="J51" s="50">
        <v>37225</v>
      </c>
      <c r="K51" s="51">
        <v>14859</v>
      </c>
      <c r="L51" s="52">
        <v>22366</v>
      </c>
      <c r="P51" s="13"/>
    </row>
    <row r="52" spans="1:16" ht="30" customHeight="1" thickBot="1" x14ac:dyDescent="0.25">
      <c r="A52" s="42" t="s">
        <v>39</v>
      </c>
      <c r="B52" s="44">
        <v>0.10575784448562796</v>
      </c>
      <c r="C52" s="45">
        <v>0.11205174862417895</v>
      </c>
      <c r="D52" s="56">
        <v>9.9980649563596743E-2</v>
      </c>
      <c r="E52" s="59" t="s">
        <v>39</v>
      </c>
      <c r="F52" s="44">
        <v>0.69657014502142667</v>
      </c>
      <c r="G52" s="45">
        <v>0.72308272678856733</v>
      </c>
      <c r="H52" s="56">
        <v>0.67223416064935992</v>
      </c>
      <c r="I52" s="59" t="s">
        <v>39</v>
      </c>
      <c r="J52" s="44">
        <v>0.19767201049294542</v>
      </c>
      <c r="K52" s="45">
        <v>0.16486552458725368</v>
      </c>
      <c r="L52" s="46">
        <v>0.22778518978704335</v>
      </c>
      <c r="P52" s="13"/>
    </row>
    <row r="53" spans="1:16" ht="29.25" customHeight="1" x14ac:dyDescent="0.2">
      <c r="A53" s="2"/>
      <c r="B53" s="2"/>
      <c r="C53" s="2"/>
      <c r="D53" s="2"/>
      <c r="E53" s="2"/>
      <c r="F53" s="13" t="s">
        <v>40</v>
      </c>
      <c r="H53" s="2"/>
      <c r="J53" s="13" t="s">
        <v>41</v>
      </c>
      <c r="K53" s="2"/>
      <c r="L53" s="2"/>
      <c r="P53" s="67"/>
    </row>
    <row r="54" spans="1:16" ht="29.25" customHeight="1" x14ac:dyDescent="0.2">
      <c r="A54" s="75" t="s">
        <v>42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P54" s="67"/>
    </row>
    <row r="56" spans="1:16" ht="18.75" x14ac:dyDescent="0.15">
      <c r="K56" s="70" t="s">
        <v>43</v>
      </c>
      <c r="L56" s="71"/>
      <c r="P56" s="68"/>
    </row>
    <row r="57" spans="1:16" ht="18.75" x14ac:dyDescent="0.15">
      <c r="K57" s="63">
        <v>43.180774969864643</v>
      </c>
      <c r="L57" s="64" t="s">
        <v>44</v>
      </c>
    </row>
  </sheetData>
  <mergeCells count="4">
    <mergeCell ref="E6:H6"/>
    <mergeCell ref="I6:L6"/>
    <mergeCell ref="A54:L54"/>
    <mergeCell ref="K56:L56"/>
  </mergeCells>
  <phoneticPr fontId="2"/>
  <hyperlinks>
    <hyperlink ref="A54" r:id="rId1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BreakPreview" zoomScale="50" zoomScaleNormal="50" workbookViewId="0"/>
  </sheetViews>
  <sheetFormatPr defaultRowHeight="18.75" x14ac:dyDescent="0.2"/>
  <cols>
    <col min="1" max="1" width="14.125" style="61" customWidth="1"/>
    <col min="2" max="2" width="12.625" customWidth="1"/>
    <col min="3" max="3" width="11.625" customWidth="1"/>
    <col min="4" max="4" width="12.125" customWidth="1"/>
    <col min="5" max="5" width="13.625" customWidth="1"/>
    <col min="6" max="6" width="12.625" customWidth="1"/>
    <col min="7" max="8" width="11.625" customWidth="1"/>
    <col min="9" max="9" width="13.625" customWidth="1"/>
    <col min="10" max="10" width="12.625" customWidth="1"/>
    <col min="11" max="12" width="11.625" customWidth="1"/>
    <col min="13" max="13" width="11.125" customWidth="1"/>
    <col min="14" max="14" width="9.125" style="13" hidden="1" customWidth="1"/>
    <col min="15" max="15" width="10.625" style="13" hidden="1" customWidth="1"/>
    <col min="16" max="16" width="11.125" style="13" hidden="1" customWidth="1"/>
    <col min="17" max="17" width="13.625" style="13" hidden="1" customWidth="1"/>
  </cols>
  <sheetData>
    <row r="1" spans="1:17" ht="34.5" customHeight="1" x14ac:dyDescent="0.2">
      <c r="A1"/>
      <c r="B1" s="4"/>
      <c r="C1" s="3"/>
      <c r="D1" s="4"/>
      <c r="E1" s="4"/>
      <c r="F1" s="4"/>
      <c r="G1" s="4"/>
      <c r="H1" s="4"/>
      <c r="I1" s="4"/>
      <c r="J1" s="4"/>
    </row>
    <row r="2" spans="1:17" ht="37.5" customHeight="1" thickBot="1" x14ac:dyDescent="0.4">
      <c r="A2"/>
      <c r="B2" s="5"/>
      <c r="C2" s="5"/>
      <c r="D2" s="5"/>
      <c r="E2" s="5"/>
      <c r="F2" s="5"/>
      <c r="G2" s="5"/>
      <c r="H2" s="5"/>
      <c r="I2" s="5"/>
      <c r="J2" s="5"/>
      <c r="K2" s="25" t="s">
        <v>51</v>
      </c>
    </row>
    <row r="3" spans="1:17" ht="27.75" customHeight="1" x14ac:dyDescent="0.25">
      <c r="A3"/>
      <c r="D3" s="1"/>
      <c r="E3" s="1" t="s">
        <v>7</v>
      </c>
    </row>
    <row r="4" spans="1:17" ht="20.25" customHeight="1" thickBot="1" x14ac:dyDescent="0.25">
      <c r="A4"/>
      <c r="J4" s="13" t="s">
        <v>52</v>
      </c>
      <c r="K4" s="2"/>
    </row>
    <row r="5" spans="1:17" ht="24.75" customHeight="1" thickBot="1" x14ac:dyDescent="0.25">
      <c r="A5" s="28" t="s">
        <v>8</v>
      </c>
      <c r="B5" s="29" t="s">
        <v>9</v>
      </c>
      <c r="C5" s="30" t="s">
        <v>10</v>
      </c>
      <c r="D5" s="31" t="s">
        <v>11</v>
      </c>
      <c r="E5" s="28" t="s">
        <v>8</v>
      </c>
      <c r="F5" s="29" t="s">
        <v>9</v>
      </c>
      <c r="G5" s="30" t="s">
        <v>10</v>
      </c>
      <c r="H5" s="31" t="s">
        <v>11</v>
      </c>
      <c r="I5" s="28" t="s">
        <v>8</v>
      </c>
      <c r="J5" s="29" t="s">
        <v>9</v>
      </c>
      <c r="K5" s="30" t="s">
        <v>10</v>
      </c>
      <c r="L5" s="32" t="s">
        <v>11</v>
      </c>
    </row>
    <row r="6" spans="1:17" ht="24.75" customHeight="1" thickBot="1" x14ac:dyDescent="0.25">
      <c r="A6" s="33" t="s">
        <v>12</v>
      </c>
      <c r="B6" s="6">
        <v>188933</v>
      </c>
      <c r="C6" s="7">
        <v>90391</v>
      </c>
      <c r="D6" s="7">
        <v>98542</v>
      </c>
      <c r="E6" s="72"/>
      <c r="F6" s="73"/>
      <c r="G6" s="73"/>
      <c r="H6" s="74"/>
      <c r="I6" s="72"/>
      <c r="J6" s="73"/>
      <c r="K6" s="73"/>
      <c r="L6" s="74"/>
    </row>
    <row r="7" spans="1:17" ht="24.75" customHeight="1" x14ac:dyDescent="0.2">
      <c r="A7" s="34">
        <v>0</v>
      </c>
      <c r="B7" s="14">
        <v>1503</v>
      </c>
      <c r="C7" s="15">
        <v>771</v>
      </c>
      <c r="D7" s="16">
        <v>732</v>
      </c>
      <c r="E7" s="10">
        <v>35</v>
      </c>
      <c r="F7" s="14">
        <v>3463</v>
      </c>
      <c r="G7" s="15">
        <v>1704</v>
      </c>
      <c r="H7" s="16">
        <v>1759</v>
      </c>
      <c r="I7" s="10">
        <v>70</v>
      </c>
      <c r="J7" s="14">
        <v>1552</v>
      </c>
      <c r="K7" s="15">
        <v>668</v>
      </c>
      <c r="L7" s="35">
        <v>884</v>
      </c>
      <c r="N7" s="62">
        <f>B7</f>
        <v>1503</v>
      </c>
      <c r="O7" s="13">
        <f>E7*F7</f>
        <v>121205</v>
      </c>
      <c r="P7" s="13">
        <f>I7*J7</f>
        <v>108640</v>
      </c>
      <c r="Q7" s="62">
        <f>SUM(N7:P47)</f>
        <v>8157799</v>
      </c>
    </row>
    <row r="8" spans="1:17" ht="24.75" customHeight="1" x14ac:dyDescent="0.2">
      <c r="A8" s="36">
        <v>1</v>
      </c>
      <c r="B8" s="17">
        <v>1447</v>
      </c>
      <c r="C8" s="18">
        <v>752</v>
      </c>
      <c r="D8" s="19">
        <v>695</v>
      </c>
      <c r="E8" s="11">
        <v>36</v>
      </c>
      <c r="F8" s="17">
        <v>3600</v>
      </c>
      <c r="G8" s="18">
        <v>1745</v>
      </c>
      <c r="H8" s="19">
        <v>1855</v>
      </c>
      <c r="I8" s="11">
        <v>71</v>
      </c>
      <c r="J8" s="17">
        <v>1799</v>
      </c>
      <c r="K8" s="18">
        <v>762</v>
      </c>
      <c r="L8" s="37">
        <v>1037</v>
      </c>
      <c r="N8" s="13">
        <f>A8*B8</f>
        <v>1447</v>
      </c>
      <c r="O8" s="13">
        <f>E8*F8</f>
        <v>129600</v>
      </c>
      <c r="P8" s="13">
        <f>I8*J8</f>
        <v>127729</v>
      </c>
      <c r="Q8" s="13">
        <f>B6/2</f>
        <v>94466.5</v>
      </c>
    </row>
    <row r="9" spans="1:17" ht="24.95" customHeight="1" x14ac:dyDescent="0.2">
      <c r="A9" s="36">
        <v>2</v>
      </c>
      <c r="B9" s="17">
        <v>1409</v>
      </c>
      <c r="C9" s="18">
        <v>680</v>
      </c>
      <c r="D9" s="19">
        <v>729</v>
      </c>
      <c r="E9" s="11">
        <v>37</v>
      </c>
      <c r="F9" s="17">
        <v>3425</v>
      </c>
      <c r="G9" s="18">
        <v>1681</v>
      </c>
      <c r="H9" s="19">
        <v>1744</v>
      </c>
      <c r="I9" s="11">
        <v>72</v>
      </c>
      <c r="J9" s="17">
        <v>1721</v>
      </c>
      <c r="K9" s="18">
        <v>718</v>
      </c>
      <c r="L9" s="37">
        <v>1003</v>
      </c>
      <c r="N9" s="13">
        <f>A9*B9</f>
        <v>2818</v>
      </c>
      <c r="O9" s="13">
        <f>E9*F9</f>
        <v>126725</v>
      </c>
      <c r="P9" s="13">
        <f>I9*J9</f>
        <v>123912</v>
      </c>
      <c r="Q9" s="62">
        <f>SUM(Q7:Q8)</f>
        <v>8252265.5</v>
      </c>
    </row>
    <row r="10" spans="1:17" ht="24.95" customHeight="1" x14ac:dyDescent="0.2">
      <c r="A10" s="36">
        <v>3</v>
      </c>
      <c r="B10" s="17">
        <v>1290</v>
      </c>
      <c r="C10" s="18">
        <v>653</v>
      </c>
      <c r="D10" s="19">
        <v>637</v>
      </c>
      <c r="E10" s="11">
        <v>38</v>
      </c>
      <c r="F10" s="17">
        <v>3360</v>
      </c>
      <c r="G10" s="18">
        <v>1627</v>
      </c>
      <c r="H10" s="19">
        <v>1733</v>
      </c>
      <c r="I10" s="11">
        <v>73</v>
      </c>
      <c r="J10" s="17">
        <v>1847</v>
      </c>
      <c r="K10" s="18">
        <v>774</v>
      </c>
      <c r="L10" s="37">
        <v>1073</v>
      </c>
      <c r="N10" s="13">
        <f>A10*B10</f>
        <v>3870</v>
      </c>
      <c r="O10" s="13">
        <f>E10*F10</f>
        <v>127680</v>
      </c>
      <c r="P10" s="13">
        <f>I10*J10</f>
        <v>134831</v>
      </c>
      <c r="Q10" s="65">
        <f>Q9/B6</f>
        <v>43.67826425240694</v>
      </c>
    </row>
    <row r="11" spans="1:17" ht="24.95" customHeight="1" thickBot="1" x14ac:dyDescent="0.25">
      <c r="A11" s="38">
        <v>4</v>
      </c>
      <c r="B11" s="20">
        <v>1285</v>
      </c>
      <c r="C11" s="21">
        <v>656</v>
      </c>
      <c r="D11" s="22">
        <v>629</v>
      </c>
      <c r="E11" s="12">
        <v>39</v>
      </c>
      <c r="F11" s="20">
        <v>3279</v>
      </c>
      <c r="G11" s="21">
        <v>1571</v>
      </c>
      <c r="H11" s="22">
        <v>1708</v>
      </c>
      <c r="I11" s="12">
        <v>74</v>
      </c>
      <c r="J11" s="20">
        <v>1749</v>
      </c>
      <c r="K11" s="21">
        <v>724</v>
      </c>
      <c r="L11" s="39">
        <v>1025</v>
      </c>
      <c r="N11" s="13">
        <f>A11*B11</f>
        <v>5140</v>
      </c>
      <c r="O11" s="13">
        <f>E11*F11</f>
        <v>127881</v>
      </c>
      <c r="P11" s="13">
        <f>I11*J11</f>
        <v>129426</v>
      </c>
    </row>
    <row r="12" spans="1:17" ht="24.95" customHeight="1" thickTop="1" thickBot="1" x14ac:dyDescent="0.25">
      <c r="A12" s="40" t="s">
        <v>13</v>
      </c>
      <c r="B12" s="23">
        <v>6934</v>
      </c>
      <c r="C12" s="24">
        <v>3512</v>
      </c>
      <c r="D12" s="24">
        <v>3422</v>
      </c>
      <c r="E12" s="8" t="s">
        <v>14</v>
      </c>
      <c r="F12" s="23">
        <v>17127</v>
      </c>
      <c r="G12" s="24">
        <v>8328</v>
      </c>
      <c r="H12" s="24">
        <v>8799</v>
      </c>
      <c r="I12" s="8" t="s">
        <v>15</v>
      </c>
      <c r="J12" s="23">
        <v>8668</v>
      </c>
      <c r="K12" s="24">
        <v>3646</v>
      </c>
      <c r="L12" s="27">
        <v>5022</v>
      </c>
    </row>
    <row r="13" spans="1:17" ht="24.95" customHeight="1" x14ac:dyDescent="0.2">
      <c r="A13" s="34">
        <v>5</v>
      </c>
      <c r="B13" s="14">
        <v>1330</v>
      </c>
      <c r="C13" s="15">
        <v>690</v>
      </c>
      <c r="D13" s="16">
        <v>640</v>
      </c>
      <c r="E13" s="10">
        <v>40</v>
      </c>
      <c r="F13" s="14">
        <v>3370</v>
      </c>
      <c r="G13" s="15">
        <v>1589</v>
      </c>
      <c r="H13" s="16">
        <v>1781</v>
      </c>
      <c r="I13" s="10">
        <v>75</v>
      </c>
      <c r="J13" s="14">
        <v>1520</v>
      </c>
      <c r="K13" s="15">
        <v>628</v>
      </c>
      <c r="L13" s="35">
        <v>892</v>
      </c>
      <c r="N13" s="13">
        <f>A13*B13</f>
        <v>6650</v>
      </c>
      <c r="O13" s="13">
        <f>E13*F13</f>
        <v>134800</v>
      </c>
      <c r="P13" s="13">
        <f>I13*J13</f>
        <v>114000</v>
      </c>
    </row>
    <row r="14" spans="1:17" ht="24.95" customHeight="1" x14ac:dyDescent="0.2">
      <c r="A14" s="36">
        <v>6</v>
      </c>
      <c r="B14" s="17">
        <v>1267</v>
      </c>
      <c r="C14" s="18">
        <v>619</v>
      </c>
      <c r="D14" s="19">
        <v>648</v>
      </c>
      <c r="E14" s="11">
        <v>41</v>
      </c>
      <c r="F14" s="17">
        <v>3257</v>
      </c>
      <c r="G14" s="18">
        <v>1558</v>
      </c>
      <c r="H14" s="19">
        <v>1699</v>
      </c>
      <c r="I14" s="11">
        <v>76</v>
      </c>
      <c r="J14" s="17">
        <v>1589</v>
      </c>
      <c r="K14" s="18">
        <v>670</v>
      </c>
      <c r="L14" s="37">
        <v>919</v>
      </c>
      <c r="N14" s="13">
        <f>A14*B14</f>
        <v>7602</v>
      </c>
      <c r="O14" s="13">
        <f>E14*F14</f>
        <v>133537</v>
      </c>
      <c r="P14" s="13">
        <f>I14*J14</f>
        <v>120764</v>
      </c>
    </row>
    <row r="15" spans="1:17" ht="24.95" customHeight="1" x14ac:dyDescent="0.2">
      <c r="A15" s="36">
        <v>7</v>
      </c>
      <c r="B15" s="17">
        <v>1347</v>
      </c>
      <c r="C15" s="18">
        <v>693</v>
      </c>
      <c r="D15" s="19">
        <v>654</v>
      </c>
      <c r="E15" s="11">
        <v>42</v>
      </c>
      <c r="F15" s="17">
        <v>2952</v>
      </c>
      <c r="G15" s="18">
        <v>1444</v>
      </c>
      <c r="H15" s="19">
        <v>1508</v>
      </c>
      <c r="I15" s="11">
        <v>77</v>
      </c>
      <c r="J15" s="17">
        <v>1491</v>
      </c>
      <c r="K15" s="18">
        <v>611</v>
      </c>
      <c r="L15" s="37">
        <v>880</v>
      </c>
      <c r="N15" s="13">
        <f>A15*B15</f>
        <v>9429</v>
      </c>
      <c r="O15" s="13">
        <f>E15*F15</f>
        <v>123984</v>
      </c>
      <c r="P15" s="13">
        <f>I15*J15</f>
        <v>114807</v>
      </c>
    </row>
    <row r="16" spans="1:17" ht="24.95" customHeight="1" x14ac:dyDescent="0.2">
      <c r="A16" s="36">
        <v>8</v>
      </c>
      <c r="B16" s="17">
        <v>1372</v>
      </c>
      <c r="C16" s="18">
        <v>692</v>
      </c>
      <c r="D16" s="19">
        <v>680</v>
      </c>
      <c r="E16" s="11">
        <v>43</v>
      </c>
      <c r="F16" s="17">
        <v>2819</v>
      </c>
      <c r="G16" s="18">
        <v>1318</v>
      </c>
      <c r="H16" s="19">
        <v>1501</v>
      </c>
      <c r="I16" s="11">
        <v>78</v>
      </c>
      <c r="J16" s="17">
        <v>1418</v>
      </c>
      <c r="K16" s="18">
        <v>564</v>
      </c>
      <c r="L16" s="37">
        <v>854</v>
      </c>
      <c r="N16" s="13">
        <f>A16*B16</f>
        <v>10976</v>
      </c>
      <c r="O16" s="13">
        <f>E16*F16</f>
        <v>121217</v>
      </c>
      <c r="P16" s="13">
        <f>I16*J16</f>
        <v>110604</v>
      </c>
    </row>
    <row r="17" spans="1:16" ht="24.95" customHeight="1" thickBot="1" x14ac:dyDescent="0.25">
      <c r="A17" s="38">
        <v>9</v>
      </c>
      <c r="B17" s="20">
        <v>1344</v>
      </c>
      <c r="C17" s="21">
        <v>676</v>
      </c>
      <c r="D17" s="22">
        <v>668</v>
      </c>
      <c r="E17" s="12">
        <v>44</v>
      </c>
      <c r="F17" s="20">
        <v>3001</v>
      </c>
      <c r="G17" s="21">
        <v>1447</v>
      </c>
      <c r="H17" s="22">
        <v>1554</v>
      </c>
      <c r="I17" s="12">
        <v>79</v>
      </c>
      <c r="J17" s="20">
        <v>1415</v>
      </c>
      <c r="K17" s="21">
        <v>521</v>
      </c>
      <c r="L17" s="39">
        <v>894</v>
      </c>
      <c r="N17" s="13">
        <f>A17*B17</f>
        <v>12096</v>
      </c>
      <c r="O17" s="13">
        <f>E17*F17</f>
        <v>132044</v>
      </c>
      <c r="P17" s="13">
        <f>I17*J17</f>
        <v>111785</v>
      </c>
    </row>
    <row r="18" spans="1:16" ht="24.95" customHeight="1" thickTop="1" thickBot="1" x14ac:dyDescent="0.25">
      <c r="A18" s="40" t="s">
        <v>16</v>
      </c>
      <c r="B18" s="23">
        <v>6660</v>
      </c>
      <c r="C18" s="24">
        <v>3370</v>
      </c>
      <c r="D18" s="24">
        <v>3290</v>
      </c>
      <c r="E18" s="8" t="s">
        <v>17</v>
      </c>
      <c r="F18" s="23">
        <v>15399</v>
      </c>
      <c r="G18" s="24">
        <v>7356</v>
      </c>
      <c r="H18" s="24">
        <v>8043</v>
      </c>
      <c r="I18" s="8" t="s">
        <v>18</v>
      </c>
      <c r="J18" s="23">
        <v>7433</v>
      </c>
      <c r="K18" s="24">
        <v>2994</v>
      </c>
      <c r="L18" s="27">
        <v>4439</v>
      </c>
    </row>
    <row r="19" spans="1:16" ht="24.95" customHeight="1" x14ac:dyDescent="0.2">
      <c r="A19" s="34">
        <v>10</v>
      </c>
      <c r="B19" s="14">
        <v>1288</v>
      </c>
      <c r="C19" s="15">
        <v>667</v>
      </c>
      <c r="D19" s="16">
        <v>621</v>
      </c>
      <c r="E19" s="10">
        <v>45</v>
      </c>
      <c r="F19" s="14">
        <v>2777</v>
      </c>
      <c r="G19" s="15">
        <v>1357</v>
      </c>
      <c r="H19" s="16">
        <v>1420</v>
      </c>
      <c r="I19" s="10">
        <v>80</v>
      </c>
      <c r="J19" s="14">
        <v>1298</v>
      </c>
      <c r="K19" s="15">
        <v>469</v>
      </c>
      <c r="L19" s="35">
        <v>829</v>
      </c>
      <c r="N19" s="13">
        <f>A19*B19</f>
        <v>12880</v>
      </c>
      <c r="O19" s="13">
        <f>E19*F19</f>
        <v>124965</v>
      </c>
      <c r="P19" s="13">
        <f>I19*J19</f>
        <v>103840</v>
      </c>
    </row>
    <row r="20" spans="1:16" ht="24.95" customHeight="1" x14ac:dyDescent="0.2">
      <c r="A20" s="36">
        <v>11</v>
      </c>
      <c r="B20" s="17">
        <v>1283</v>
      </c>
      <c r="C20" s="18">
        <v>669</v>
      </c>
      <c r="D20" s="19">
        <v>614</v>
      </c>
      <c r="E20" s="11">
        <v>46</v>
      </c>
      <c r="F20" s="17">
        <v>2711</v>
      </c>
      <c r="G20" s="18">
        <v>1363</v>
      </c>
      <c r="H20" s="19">
        <v>1348</v>
      </c>
      <c r="I20" s="11">
        <v>81</v>
      </c>
      <c r="J20" s="17">
        <v>1191</v>
      </c>
      <c r="K20" s="18">
        <v>454</v>
      </c>
      <c r="L20" s="37">
        <v>737</v>
      </c>
      <c r="N20" s="13">
        <f>A20*B20</f>
        <v>14113</v>
      </c>
      <c r="O20" s="13">
        <f>E20*F20</f>
        <v>124706</v>
      </c>
      <c r="P20" s="13">
        <f>I20*J20</f>
        <v>96471</v>
      </c>
    </row>
    <row r="21" spans="1:16" ht="24.95" customHeight="1" x14ac:dyDescent="0.2">
      <c r="A21" s="36">
        <v>12</v>
      </c>
      <c r="B21" s="17">
        <v>1258</v>
      </c>
      <c r="C21" s="18">
        <v>622</v>
      </c>
      <c r="D21" s="19">
        <v>636</v>
      </c>
      <c r="E21" s="11">
        <v>47</v>
      </c>
      <c r="F21" s="17">
        <v>2678</v>
      </c>
      <c r="G21" s="18">
        <v>1304</v>
      </c>
      <c r="H21" s="19">
        <v>1374</v>
      </c>
      <c r="I21" s="11">
        <v>82</v>
      </c>
      <c r="J21" s="17">
        <v>1139</v>
      </c>
      <c r="K21" s="18">
        <v>424</v>
      </c>
      <c r="L21" s="37">
        <v>715</v>
      </c>
      <c r="N21" s="13">
        <f>A21*B21</f>
        <v>15096</v>
      </c>
      <c r="O21" s="13">
        <f>E21*F21</f>
        <v>125866</v>
      </c>
      <c r="P21" s="13">
        <f>I21*J21</f>
        <v>93398</v>
      </c>
    </row>
    <row r="22" spans="1:16" ht="24.95" customHeight="1" x14ac:dyDescent="0.2">
      <c r="A22" s="36">
        <v>13</v>
      </c>
      <c r="B22" s="17">
        <v>1297</v>
      </c>
      <c r="C22" s="18">
        <v>662</v>
      </c>
      <c r="D22" s="19">
        <v>635</v>
      </c>
      <c r="E22" s="11">
        <v>48</v>
      </c>
      <c r="F22" s="17">
        <v>2408</v>
      </c>
      <c r="G22" s="18">
        <v>1158</v>
      </c>
      <c r="H22" s="19">
        <v>1250</v>
      </c>
      <c r="I22" s="11">
        <v>83</v>
      </c>
      <c r="J22" s="17">
        <v>1125</v>
      </c>
      <c r="K22" s="18">
        <v>394</v>
      </c>
      <c r="L22" s="37">
        <v>731</v>
      </c>
      <c r="N22" s="13">
        <f>A22*B22</f>
        <v>16861</v>
      </c>
      <c r="O22" s="13">
        <f>E22*F22</f>
        <v>115584</v>
      </c>
      <c r="P22" s="13">
        <f>I22*J22</f>
        <v>93375</v>
      </c>
    </row>
    <row r="23" spans="1:16" ht="24.95" customHeight="1" thickBot="1" x14ac:dyDescent="0.25">
      <c r="A23" s="38">
        <v>14</v>
      </c>
      <c r="B23" s="20">
        <v>1316</v>
      </c>
      <c r="C23" s="21">
        <v>641</v>
      </c>
      <c r="D23" s="22">
        <v>675</v>
      </c>
      <c r="E23" s="12">
        <v>49</v>
      </c>
      <c r="F23" s="20">
        <v>2388</v>
      </c>
      <c r="G23" s="21">
        <v>1145</v>
      </c>
      <c r="H23" s="22">
        <v>1243</v>
      </c>
      <c r="I23" s="12">
        <v>84</v>
      </c>
      <c r="J23" s="20">
        <v>939</v>
      </c>
      <c r="K23" s="21">
        <v>345</v>
      </c>
      <c r="L23" s="39">
        <v>594</v>
      </c>
      <c r="N23" s="13">
        <f>A23*B23</f>
        <v>18424</v>
      </c>
      <c r="O23" s="13">
        <f>E23*F23</f>
        <v>117012</v>
      </c>
      <c r="P23" s="13">
        <f>I23*J23</f>
        <v>78876</v>
      </c>
    </row>
    <row r="24" spans="1:16" ht="24.95" customHeight="1" thickTop="1" thickBot="1" x14ac:dyDescent="0.25">
      <c r="A24" s="41" t="s">
        <v>19</v>
      </c>
      <c r="B24" s="23">
        <v>6442</v>
      </c>
      <c r="C24" s="24">
        <v>3261</v>
      </c>
      <c r="D24" s="24">
        <v>3181</v>
      </c>
      <c r="E24" s="8" t="s">
        <v>20</v>
      </c>
      <c r="F24" s="23">
        <v>12962</v>
      </c>
      <c r="G24" s="24">
        <v>6327</v>
      </c>
      <c r="H24" s="24">
        <v>6635</v>
      </c>
      <c r="I24" s="8" t="s">
        <v>21</v>
      </c>
      <c r="J24" s="23">
        <v>5692</v>
      </c>
      <c r="K24" s="24">
        <v>2086</v>
      </c>
      <c r="L24" s="27">
        <v>3606</v>
      </c>
    </row>
    <row r="25" spans="1:16" ht="24.95" customHeight="1" x14ac:dyDescent="0.2">
      <c r="A25" s="34">
        <v>15</v>
      </c>
      <c r="B25" s="14">
        <v>1238</v>
      </c>
      <c r="C25" s="15">
        <v>629</v>
      </c>
      <c r="D25" s="16">
        <v>609</v>
      </c>
      <c r="E25" s="10">
        <v>50</v>
      </c>
      <c r="F25" s="14">
        <v>2348</v>
      </c>
      <c r="G25" s="15">
        <v>1169</v>
      </c>
      <c r="H25" s="16">
        <v>1179</v>
      </c>
      <c r="I25" s="10">
        <v>85</v>
      </c>
      <c r="J25" s="14">
        <v>865</v>
      </c>
      <c r="K25" s="15">
        <v>268</v>
      </c>
      <c r="L25" s="35">
        <v>597</v>
      </c>
      <c r="N25" s="13">
        <f>A25*B25</f>
        <v>18570</v>
      </c>
      <c r="O25" s="13">
        <f>E25*F25</f>
        <v>117400</v>
      </c>
      <c r="P25" s="13">
        <f>I25*J25</f>
        <v>73525</v>
      </c>
    </row>
    <row r="26" spans="1:16" ht="24.95" customHeight="1" x14ac:dyDescent="0.2">
      <c r="A26" s="36">
        <v>16</v>
      </c>
      <c r="B26" s="17">
        <v>1253</v>
      </c>
      <c r="C26" s="18">
        <v>608</v>
      </c>
      <c r="D26" s="19">
        <v>645</v>
      </c>
      <c r="E26" s="11">
        <v>51</v>
      </c>
      <c r="F26" s="17">
        <v>2171</v>
      </c>
      <c r="G26" s="18">
        <v>1108</v>
      </c>
      <c r="H26" s="19">
        <v>1063</v>
      </c>
      <c r="I26" s="11">
        <v>86</v>
      </c>
      <c r="J26" s="17">
        <v>740</v>
      </c>
      <c r="K26" s="18">
        <v>217</v>
      </c>
      <c r="L26" s="37">
        <v>523</v>
      </c>
      <c r="N26" s="13">
        <f>A26*B26</f>
        <v>20048</v>
      </c>
      <c r="O26" s="13">
        <f>E26*F26</f>
        <v>110721</v>
      </c>
      <c r="P26" s="13">
        <f>I26*J26</f>
        <v>63640</v>
      </c>
    </row>
    <row r="27" spans="1:16" ht="24.95" customHeight="1" x14ac:dyDescent="0.2">
      <c r="A27" s="36">
        <v>17</v>
      </c>
      <c r="B27" s="17">
        <v>1203</v>
      </c>
      <c r="C27" s="18">
        <v>617</v>
      </c>
      <c r="D27" s="19">
        <v>586</v>
      </c>
      <c r="E27" s="11">
        <v>52</v>
      </c>
      <c r="F27" s="17">
        <v>2171</v>
      </c>
      <c r="G27" s="18">
        <v>1092</v>
      </c>
      <c r="H27" s="19">
        <v>1079</v>
      </c>
      <c r="I27" s="11">
        <v>87</v>
      </c>
      <c r="J27" s="17">
        <v>712</v>
      </c>
      <c r="K27" s="18">
        <v>206</v>
      </c>
      <c r="L27" s="37">
        <v>506</v>
      </c>
      <c r="N27" s="13">
        <f>A27*B27</f>
        <v>20451</v>
      </c>
      <c r="O27" s="13">
        <f>E27*F27</f>
        <v>112892</v>
      </c>
      <c r="P27" s="13">
        <f>I27*J27</f>
        <v>61944</v>
      </c>
    </row>
    <row r="28" spans="1:16" ht="24.95" customHeight="1" x14ac:dyDescent="0.2">
      <c r="A28" s="36">
        <v>18</v>
      </c>
      <c r="B28" s="17">
        <v>1333</v>
      </c>
      <c r="C28" s="18">
        <v>634</v>
      </c>
      <c r="D28" s="19">
        <v>699</v>
      </c>
      <c r="E28" s="11">
        <v>53</v>
      </c>
      <c r="F28" s="17">
        <v>2077</v>
      </c>
      <c r="G28" s="18">
        <v>1021</v>
      </c>
      <c r="H28" s="19">
        <v>1056</v>
      </c>
      <c r="I28" s="11">
        <v>88</v>
      </c>
      <c r="J28" s="17">
        <v>635</v>
      </c>
      <c r="K28" s="18">
        <v>168</v>
      </c>
      <c r="L28" s="37">
        <v>467</v>
      </c>
      <c r="N28" s="13">
        <f>A28*B28</f>
        <v>23994</v>
      </c>
      <c r="O28" s="13">
        <f>E28*F28</f>
        <v>110081</v>
      </c>
      <c r="P28" s="13">
        <f>I28*J28</f>
        <v>55880</v>
      </c>
    </row>
    <row r="29" spans="1:16" ht="24.95" customHeight="1" thickBot="1" x14ac:dyDescent="0.25">
      <c r="A29" s="38">
        <v>19</v>
      </c>
      <c r="B29" s="20">
        <v>1576</v>
      </c>
      <c r="C29" s="21">
        <v>839</v>
      </c>
      <c r="D29" s="22">
        <v>737</v>
      </c>
      <c r="E29" s="12">
        <v>54</v>
      </c>
      <c r="F29" s="20">
        <v>2071</v>
      </c>
      <c r="G29" s="21">
        <v>1057</v>
      </c>
      <c r="H29" s="22">
        <v>1014</v>
      </c>
      <c r="I29" s="12">
        <v>89</v>
      </c>
      <c r="J29" s="20">
        <v>537</v>
      </c>
      <c r="K29" s="21">
        <v>143</v>
      </c>
      <c r="L29" s="39">
        <v>394</v>
      </c>
      <c r="N29" s="13">
        <f>A29*B29</f>
        <v>29944</v>
      </c>
      <c r="O29" s="13">
        <f>E29*F29</f>
        <v>111834</v>
      </c>
      <c r="P29" s="13">
        <f>I29*J29</f>
        <v>47793</v>
      </c>
    </row>
    <row r="30" spans="1:16" ht="24.95" customHeight="1" thickTop="1" thickBot="1" x14ac:dyDescent="0.25">
      <c r="A30" s="41" t="s">
        <v>22</v>
      </c>
      <c r="B30" s="23">
        <v>6603</v>
      </c>
      <c r="C30" s="24">
        <v>3327</v>
      </c>
      <c r="D30" s="24">
        <v>3276</v>
      </c>
      <c r="E30" s="8" t="s">
        <v>23</v>
      </c>
      <c r="F30" s="23">
        <v>10838</v>
      </c>
      <c r="G30" s="24">
        <v>5447</v>
      </c>
      <c r="H30" s="24">
        <v>5391</v>
      </c>
      <c r="I30" s="8" t="s">
        <v>24</v>
      </c>
      <c r="J30" s="23">
        <v>3489</v>
      </c>
      <c r="K30" s="24">
        <v>1002</v>
      </c>
      <c r="L30" s="27">
        <v>2487</v>
      </c>
    </row>
    <row r="31" spans="1:16" ht="24.95" customHeight="1" x14ac:dyDescent="0.2">
      <c r="A31" s="34">
        <v>20</v>
      </c>
      <c r="B31" s="14">
        <v>1890</v>
      </c>
      <c r="C31" s="15">
        <v>1013</v>
      </c>
      <c r="D31" s="16">
        <v>877</v>
      </c>
      <c r="E31" s="10">
        <v>55</v>
      </c>
      <c r="F31" s="14">
        <v>2082</v>
      </c>
      <c r="G31" s="15">
        <v>1017</v>
      </c>
      <c r="H31" s="16">
        <v>1065</v>
      </c>
      <c r="I31" s="10">
        <v>90</v>
      </c>
      <c r="J31" s="14">
        <v>389</v>
      </c>
      <c r="K31" s="15">
        <v>111</v>
      </c>
      <c r="L31" s="35">
        <v>278</v>
      </c>
      <c r="N31" s="13">
        <f>A31*B31</f>
        <v>37800</v>
      </c>
      <c r="O31" s="13">
        <f>E31*F31</f>
        <v>114510</v>
      </c>
      <c r="P31" s="13">
        <f>I31*J31</f>
        <v>35010</v>
      </c>
    </row>
    <row r="32" spans="1:16" ht="24.95" customHeight="1" x14ac:dyDescent="0.2">
      <c r="A32" s="36">
        <v>21</v>
      </c>
      <c r="B32" s="17">
        <v>2144</v>
      </c>
      <c r="C32" s="18">
        <v>1233</v>
      </c>
      <c r="D32" s="19">
        <v>911</v>
      </c>
      <c r="E32" s="11">
        <v>56</v>
      </c>
      <c r="F32" s="17">
        <v>2080</v>
      </c>
      <c r="G32" s="18">
        <v>986</v>
      </c>
      <c r="H32" s="19">
        <v>1094</v>
      </c>
      <c r="I32" s="11">
        <v>91</v>
      </c>
      <c r="J32" s="17">
        <v>329</v>
      </c>
      <c r="K32" s="18">
        <v>104</v>
      </c>
      <c r="L32" s="37">
        <v>225</v>
      </c>
      <c r="N32" s="13">
        <f>A32*B32</f>
        <v>45024</v>
      </c>
      <c r="O32" s="13">
        <f>E32*F32</f>
        <v>116480</v>
      </c>
      <c r="P32" s="13">
        <f>I32*J32</f>
        <v>29939</v>
      </c>
    </row>
    <row r="33" spans="1:16" ht="24.95" customHeight="1" x14ac:dyDescent="0.2">
      <c r="A33" s="36">
        <v>22</v>
      </c>
      <c r="B33" s="17">
        <v>2463</v>
      </c>
      <c r="C33" s="18">
        <v>1297</v>
      </c>
      <c r="D33" s="19">
        <v>1166</v>
      </c>
      <c r="E33" s="11">
        <v>57</v>
      </c>
      <c r="F33" s="17">
        <v>2211</v>
      </c>
      <c r="G33" s="18">
        <v>1072</v>
      </c>
      <c r="H33" s="19">
        <v>1139</v>
      </c>
      <c r="I33" s="11">
        <v>92</v>
      </c>
      <c r="J33" s="17">
        <v>291</v>
      </c>
      <c r="K33" s="18">
        <v>80</v>
      </c>
      <c r="L33" s="37">
        <v>211</v>
      </c>
      <c r="N33" s="13">
        <f>A33*B33</f>
        <v>54186</v>
      </c>
      <c r="O33" s="13">
        <f>E33*F33</f>
        <v>126027</v>
      </c>
      <c r="P33" s="13">
        <f>I33*J33</f>
        <v>26772</v>
      </c>
    </row>
    <row r="34" spans="1:16" ht="24.95" customHeight="1" x14ac:dyDescent="0.2">
      <c r="A34" s="36">
        <v>23</v>
      </c>
      <c r="B34" s="17">
        <v>2697</v>
      </c>
      <c r="C34" s="18">
        <v>1419</v>
      </c>
      <c r="D34" s="19">
        <v>1278</v>
      </c>
      <c r="E34" s="11">
        <v>58</v>
      </c>
      <c r="F34" s="17">
        <v>2414</v>
      </c>
      <c r="G34" s="18">
        <v>1208</v>
      </c>
      <c r="H34" s="19">
        <v>1206</v>
      </c>
      <c r="I34" s="11">
        <v>93</v>
      </c>
      <c r="J34" s="17">
        <v>244</v>
      </c>
      <c r="K34" s="18">
        <v>76</v>
      </c>
      <c r="L34" s="37">
        <v>168</v>
      </c>
      <c r="N34" s="13">
        <f>A34*B34</f>
        <v>62031</v>
      </c>
      <c r="O34" s="13">
        <f>E34*F34</f>
        <v>140012</v>
      </c>
      <c r="P34" s="13">
        <f>I34*J34</f>
        <v>22692</v>
      </c>
    </row>
    <row r="35" spans="1:16" ht="24.95" customHeight="1" thickBot="1" x14ac:dyDescent="0.25">
      <c r="A35" s="38">
        <v>24</v>
      </c>
      <c r="B35" s="20">
        <v>3113</v>
      </c>
      <c r="C35" s="21">
        <v>1589</v>
      </c>
      <c r="D35" s="22">
        <v>1524</v>
      </c>
      <c r="E35" s="12">
        <v>59</v>
      </c>
      <c r="F35" s="20">
        <v>2561</v>
      </c>
      <c r="G35" s="21">
        <v>1224</v>
      </c>
      <c r="H35" s="22">
        <v>1337</v>
      </c>
      <c r="I35" s="12">
        <v>94</v>
      </c>
      <c r="J35" s="20">
        <v>212</v>
      </c>
      <c r="K35" s="21">
        <v>62</v>
      </c>
      <c r="L35" s="39">
        <v>150</v>
      </c>
      <c r="N35" s="13">
        <f>A35*B35</f>
        <v>74712</v>
      </c>
      <c r="O35" s="13">
        <f>E35*F35</f>
        <v>151099</v>
      </c>
      <c r="P35" s="13">
        <f>I35*J35</f>
        <v>19928</v>
      </c>
    </row>
    <row r="36" spans="1:16" ht="24.95" customHeight="1" thickTop="1" thickBot="1" x14ac:dyDescent="0.25">
      <c r="A36" s="41" t="s">
        <v>25</v>
      </c>
      <c r="B36" s="23">
        <v>12307</v>
      </c>
      <c r="C36" s="24">
        <v>6551</v>
      </c>
      <c r="D36" s="24">
        <v>5756</v>
      </c>
      <c r="E36" s="8" t="s">
        <v>26</v>
      </c>
      <c r="F36" s="23">
        <v>11348</v>
      </c>
      <c r="G36" s="24">
        <v>5507</v>
      </c>
      <c r="H36" s="24">
        <v>5841</v>
      </c>
      <c r="I36" s="8" t="s">
        <v>27</v>
      </c>
      <c r="J36" s="23">
        <v>1465</v>
      </c>
      <c r="K36" s="24">
        <v>433</v>
      </c>
      <c r="L36" s="27">
        <v>1032</v>
      </c>
    </row>
    <row r="37" spans="1:16" ht="24.95" customHeight="1" x14ac:dyDescent="0.2">
      <c r="A37" s="34">
        <v>25</v>
      </c>
      <c r="B37" s="14">
        <v>3070</v>
      </c>
      <c r="C37" s="15">
        <v>1515</v>
      </c>
      <c r="D37" s="16">
        <v>1555</v>
      </c>
      <c r="E37" s="10">
        <v>60</v>
      </c>
      <c r="F37" s="14">
        <v>2844</v>
      </c>
      <c r="G37" s="15">
        <v>1435</v>
      </c>
      <c r="H37" s="16">
        <v>1409</v>
      </c>
      <c r="I37" s="10">
        <v>95</v>
      </c>
      <c r="J37" s="14">
        <v>161</v>
      </c>
      <c r="K37" s="15">
        <v>39</v>
      </c>
      <c r="L37" s="35">
        <v>122</v>
      </c>
      <c r="N37" s="13">
        <f>A37*B37</f>
        <v>76750</v>
      </c>
      <c r="O37" s="13">
        <f>E37*F37</f>
        <v>170640</v>
      </c>
      <c r="P37" s="13">
        <f>I37*J37</f>
        <v>15295</v>
      </c>
    </row>
    <row r="38" spans="1:16" ht="24.95" customHeight="1" x14ac:dyDescent="0.2">
      <c r="A38" s="36">
        <v>26</v>
      </c>
      <c r="B38" s="17">
        <v>3229</v>
      </c>
      <c r="C38" s="18">
        <v>1644</v>
      </c>
      <c r="D38" s="19">
        <v>1585</v>
      </c>
      <c r="E38" s="11">
        <v>61</v>
      </c>
      <c r="F38" s="17">
        <v>2943</v>
      </c>
      <c r="G38" s="18">
        <v>1487</v>
      </c>
      <c r="H38" s="19">
        <v>1456</v>
      </c>
      <c r="I38" s="11">
        <v>96</v>
      </c>
      <c r="J38" s="17">
        <v>124</v>
      </c>
      <c r="K38" s="18">
        <v>24</v>
      </c>
      <c r="L38" s="37">
        <v>100</v>
      </c>
      <c r="N38" s="13">
        <f>A38*B38</f>
        <v>83954</v>
      </c>
      <c r="O38" s="13">
        <f>E38*F38</f>
        <v>179523</v>
      </c>
      <c r="P38" s="13">
        <f>I38*J38</f>
        <v>11904</v>
      </c>
    </row>
    <row r="39" spans="1:16" ht="24.95" customHeight="1" x14ac:dyDescent="0.2">
      <c r="A39" s="36">
        <v>27</v>
      </c>
      <c r="B39" s="17">
        <v>3211</v>
      </c>
      <c r="C39" s="18">
        <v>1630</v>
      </c>
      <c r="D39" s="19">
        <v>1581</v>
      </c>
      <c r="E39" s="11">
        <v>62</v>
      </c>
      <c r="F39" s="17">
        <v>2652</v>
      </c>
      <c r="G39" s="18">
        <v>1258</v>
      </c>
      <c r="H39" s="19">
        <v>1394</v>
      </c>
      <c r="I39" s="11">
        <v>97</v>
      </c>
      <c r="J39" s="17">
        <v>70</v>
      </c>
      <c r="K39" s="18">
        <v>19</v>
      </c>
      <c r="L39" s="37">
        <v>51</v>
      </c>
      <c r="N39" s="13">
        <f>A39*B39</f>
        <v>86697</v>
      </c>
      <c r="O39" s="13">
        <f>E39*F39</f>
        <v>164424</v>
      </c>
      <c r="P39" s="13">
        <f>I39*J39</f>
        <v>6790</v>
      </c>
    </row>
    <row r="40" spans="1:16" ht="24.95" customHeight="1" x14ac:dyDescent="0.2">
      <c r="A40" s="36">
        <v>28</v>
      </c>
      <c r="B40" s="17">
        <v>3177</v>
      </c>
      <c r="C40" s="18">
        <v>1599</v>
      </c>
      <c r="D40" s="19">
        <v>1578</v>
      </c>
      <c r="E40" s="11">
        <v>63</v>
      </c>
      <c r="F40" s="17">
        <v>1577</v>
      </c>
      <c r="G40" s="18">
        <v>759</v>
      </c>
      <c r="H40" s="19">
        <v>818</v>
      </c>
      <c r="I40" s="11">
        <v>98</v>
      </c>
      <c r="J40" s="17">
        <v>51</v>
      </c>
      <c r="K40" s="18">
        <v>9</v>
      </c>
      <c r="L40" s="37">
        <v>42</v>
      </c>
      <c r="N40" s="13">
        <f>A40*B40</f>
        <v>88956</v>
      </c>
      <c r="O40" s="13">
        <f>E40*F40</f>
        <v>99351</v>
      </c>
      <c r="P40" s="13">
        <f>I40*J40</f>
        <v>4998</v>
      </c>
    </row>
    <row r="41" spans="1:16" ht="24.95" customHeight="1" thickBot="1" x14ac:dyDescent="0.25">
      <c r="A41" s="38">
        <v>29</v>
      </c>
      <c r="B41" s="20">
        <v>3358</v>
      </c>
      <c r="C41" s="21">
        <v>1730</v>
      </c>
      <c r="D41" s="22">
        <v>1628</v>
      </c>
      <c r="E41" s="12">
        <v>64</v>
      </c>
      <c r="F41" s="20">
        <v>1778</v>
      </c>
      <c r="G41" s="21">
        <v>866</v>
      </c>
      <c r="H41" s="22">
        <v>912</v>
      </c>
      <c r="I41" s="12">
        <v>99</v>
      </c>
      <c r="J41" s="20">
        <v>47</v>
      </c>
      <c r="K41" s="21">
        <v>10</v>
      </c>
      <c r="L41" s="39">
        <v>37</v>
      </c>
      <c r="N41" s="13">
        <f>A41*B41</f>
        <v>97382</v>
      </c>
      <c r="O41" s="13">
        <f>E41*F41</f>
        <v>113792</v>
      </c>
      <c r="P41" s="13">
        <f>I41*J41</f>
        <v>4653</v>
      </c>
    </row>
    <row r="42" spans="1:16" ht="24.95" customHeight="1" thickTop="1" thickBot="1" x14ac:dyDescent="0.25">
      <c r="A42" s="41" t="s">
        <v>28</v>
      </c>
      <c r="B42" s="23">
        <v>16045</v>
      </c>
      <c r="C42" s="24">
        <v>8118</v>
      </c>
      <c r="D42" s="24">
        <v>7927</v>
      </c>
      <c r="E42" s="8" t="s">
        <v>29</v>
      </c>
      <c r="F42" s="23">
        <v>11794</v>
      </c>
      <c r="G42" s="24">
        <v>5805</v>
      </c>
      <c r="H42" s="24">
        <v>5989</v>
      </c>
      <c r="I42" s="8" t="s">
        <v>30</v>
      </c>
      <c r="J42" s="23">
        <v>453</v>
      </c>
      <c r="K42" s="24">
        <v>101</v>
      </c>
      <c r="L42" s="27">
        <v>352</v>
      </c>
    </row>
    <row r="43" spans="1:16" ht="24.95" customHeight="1" x14ac:dyDescent="0.2">
      <c r="A43" s="34">
        <v>30</v>
      </c>
      <c r="B43" s="14">
        <v>3325</v>
      </c>
      <c r="C43" s="15">
        <v>1644</v>
      </c>
      <c r="D43" s="16">
        <v>1681</v>
      </c>
      <c r="E43" s="10">
        <v>65</v>
      </c>
      <c r="F43" s="14">
        <v>2169</v>
      </c>
      <c r="G43" s="15">
        <v>1030</v>
      </c>
      <c r="H43" s="16">
        <v>1139</v>
      </c>
      <c r="I43" s="10">
        <v>100</v>
      </c>
      <c r="J43" s="14">
        <v>42</v>
      </c>
      <c r="K43" s="15">
        <v>7</v>
      </c>
      <c r="L43" s="35">
        <v>35</v>
      </c>
      <c r="N43" s="13">
        <f>A43*B43</f>
        <v>99750</v>
      </c>
      <c r="O43" s="13">
        <f>E43*F43</f>
        <v>140985</v>
      </c>
      <c r="P43" s="13">
        <f>I43*J43</f>
        <v>4200</v>
      </c>
    </row>
    <row r="44" spans="1:16" ht="24.95" customHeight="1" x14ac:dyDescent="0.2">
      <c r="A44" s="36">
        <v>31</v>
      </c>
      <c r="B44" s="17">
        <v>3476</v>
      </c>
      <c r="C44" s="18">
        <v>1706</v>
      </c>
      <c r="D44" s="19">
        <v>1770</v>
      </c>
      <c r="E44" s="11">
        <v>66</v>
      </c>
      <c r="F44" s="17">
        <v>2046</v>
      </c>
      <c r="G44" s="18">
        <v>976</v>
      </c>
      <c r="H44" s="19">
        <v>1070</v>
      </c>
      <c r="I44" s="11">
        <v>101</v>
      </c>
      <c r="J44" s="17">
        <v>17</v>
      </c>
      <c r="K44" s="18">
        <v>3</v>
      </c>
      <c r="L44" s="37">
        <v>14</v>
      </c>
      <c r="N44" s="13">
        <f>A44*B44</f>
        <v>107756</v>
      </c>
      <c r="O44" s="13">
        <f>E44*F44</f>
        <v>135036</v>
      </c>
      <c r="P44" s="13">
        <f>I44*J44</f>
        <v>1717</v>
      </c>
    </row>
    <row r="45" spans="1:16" ht="24.95" customHeight="1" x14ac:dyDescent="0.2">
      <c r="A45" s="36">
        <v>32</v>
      </c>
      <c r="B45" s="17">
        <v>3429</v>
      </c>
      <c r="C45" s="18">
        <v>1769</v>
      </c>
      <c r="D45" s="19">
        <v>1660</v>
      </c>
      <c r="E45" s="11">
        <v>67</v>
      </c>
      <c r="F45" s="17">
        <v>2084</v>
      </c>
      <c r="G45" s="18">
        <v>958</v>
      </c>
      <c r="H45" s="19">
        <v>1126</v>
      </c>
      <c r="I45" s="11">
        <v>102</v>
      </c>
      <c r="J45" s="17">
        <v>11</v>
      </c>
      <c r="K45" s="18">
        <v>2</v>
      </c>
      <c r="L45" s="37">
        <v>9</v>
      </c>
      <c r="N45" s="13">
        <f>A45*B45</f>
        <v>109728</v>
      </c>
      <c r="O45" s="13">
        <f>E45*F45</f>
        <v>139628</v>
      </c>
      <c r="P45" s="13">
        <f>I45*J45</f>
        <v>1122</v>
      </c>
    </row>
    <row r="46" spans="1:16" ht="24.95" customHeight="1" x14ac:dyDescent="0.2">
      <c r="A46" s="36">
        <v>33</v>
      </c>
      <c r="B46" s="17">
        <v>3415</v>
      </c>
      <c r="C46" s="18">
        <v>1695</v>
      </c>
      <c r="D46" s="19">
        <v>1720</v>
      </c>
      <c r="E46" s="11">
        <v>68</v>
      </c>
      <c r="F46" s="17">
        <v>1996</v>
      </c>
      <c r="G46" s="18">
        <v>892</v>
      </c>
      <c r="H46" s="19">
        <v>1104</v>
      </c>
      <c r="I46" s="11">
        <v>103</v>
      </c>
      <c r="J46" s="17">
        <v>4</v>
      </c>
      <c r="K46" s="18">
        <v>1</v>
      </c>
      <c r="L46" s="37">
        <v>3</v>
      </c>
      <c r="N46" s="13">
        <f>A46*B46</f>
        <v>112695</v>
      </c>
      <c r="O46" s="13">
        <f>E46*F46</f>
        <v>135728</v>
      </c>
      <c r="P46" s="13">
        <f>I46*J46</f>
        <v>412</v>
      </c>
    </row>
    <row r="47" spans="1:16" ht="24.95" customHeight="1" thickBot="1" x14ac:dyDescent="0.25">
      <c r="A47" s="38">
        <v>34</v>
      </c>
      <c r="B47" s="20">
        <v>3496</v>
      </c>
      <c r="C47" s="21">
        <v>1755</v>
      </c>
      <c r="D47" s="22">
        <v>1741</v>
      </c>
      <c r="E47" s="12">
        <v>69</v>
      </c>
      <c r="F47" s="20">
        <v>1757</v>
      </c>
      <c r="G47" s="21">
        <v>781</v>
      </c>
      <c r="H47" s="22">
        <v>976</v>
      </c>
      <c r="I47" s="11" t="s">
        <v>1</v>
      </c>
      <c r="J47" s="17">
        <v>7</v>
      </c>
      <c r="K47" s="18">
        <v>1</v>
      </c>
      <c r="L47" s="37">
        <v>6</v>
      </c>
      <c r="N47" s="13">
        <f>A47*B47</f>
        <v>118864</v>
      </c>
      <c r="O47" s="13">
        <f>E47*F47</f>
        <v>121233</v>
      </c>
      <c r="P47" s="13">
        <f>104*J47</f>
        <v>728</v>
      </c>
    </row>
    <row r="48" spans="1:16" ht="24.95" customHeight="1" thickTop="1" thickBot="1" x14ac:dyDescent="0.25">
      <c r="A48" s="41" t="s">
        <v>31</v>
      </c>
      <c r="B48" s="23">
        <v>17141</v>
      </c>
      <c r="C48" s="24">
        <v>8569</v>
      </c>
      <c r="D48" s="24">
        <v>8572</v>
      </c>
      <c r="E48" s="8" t="s">
        <v>32</v>
      </c>
      <c r="F48" s="23">
        <v>10052</v>
      </c>
      <c r="G48" s="24">
        <v>4637</v>
      </c>
      <c r="H48" s="27">
        <v>5415</v>
      </c>
      <c r="I48" s="9" t="s">
        <v>33</v>
      </c>
      <c r="J48" s="23">
        <v>81</v>
      </c>
      <c r="K48" s="24">
        <v>14</v>
      </c>
      <c r="L48" s="27">
        <v>67</v>
      </c>
    </row>
    <row r="49" spans="1:13" ht="30" customHeight="1" thickBot="1" x14ac:dyDescent="0.3">
      <c r="A49" s="1"/>
      <c r="B49" s="26"/>
      <c r="C49" s="26"/>
      <c r="D49" s="53" t="s">
        <v>34</v>
      </c>
      <c r="E49" s="26"/>
      <c r="F49" s="26"/>
      <c r="G49" s="26"/>
      <c r="H49" s="26"/>
    </row>
    <row r="50" spans="1:13" ht="30" customHeight="1" thickBot="1" x14ac:dyDescent="0.25">
      <c r="A50" s="28" t="s">
        <v>35</v>
      </c>
      <c r="B50" s="29" t="s">
        <v>9</v>
      </c>
      <c r="C50" s="30" t="s">
        <v>10</v>
      </c>
      <c r="D50" s="54" t="s">
        <v>11</v>
      </c>
      <c r="E50" s="57" t="s">
        <v>35</v>
      </c>
      <c r="F50" s="29" t="s">
        <v>9</v>
      </c>
      <c r="G50" s="30" t="s">
        <v>10</v>
      </c>
      <c r="H50" s="54" t="s">
        <v>11</v>
      </c>
      <c r="I50" s="57" t="s">
        <v>35</v>
      </c>
      <c r="J50" s="29" t="s">
        <v>9</v>
      </c>
      <c r="K50" s="30" t="s">
        <v>10</v>
      </c>
      <c r="L50" s="43" t="s">
        <v>11</v>
      </c>
    </row>
    <row r="51" spans="1:13" ht="30" customHeight="1" x14ac:dyDescent="0.2">
      <c r="A51" s="47" t="s">
        <v>36</v>
      </c>
      <c r="B51" s="48">
        <v>20036</v>
      </c>
      <c r="C51" s="49">
        <v>10143</v>
      </c>
      <c r="D51" s="55">
        <v>9893</v>
      </c>
      <c r="E51" s="58" t="s">
        <v>37</v>
      </c>
      <c r="F51" s="48">
        <v>131564</v>
      </c>
      <c r="G51" s="49">
        <v>65335</v>
      </c>
      <c r="H51" s="55">
        <v>66229</v>
      </c>
      <c r="I51" s="60" t="s">
        <v>45</v>
      </c>
      <c r="J51" s="50">
        <v>37333</v>
      </c>
      <c r="K51" s="51">
        <v>14913</v>
      </c>
      <c r="L51" s="52">
        <v>22420</v>
      </c>
    </row>
    <row r="52" spans="1:13" ht="30" customHeight="1" thickBot="1" x14ac:dyDescent="0.25">
      <c r="A52" s="42" t="s">
        <v>39</v>
      </c>
      <c r="B52" s="44">
        <v>0.10604817580835535</v>
      </c>
      <c r="C52" s="45">
        <v>0.11221249903198327</v>
      </c>
      <c r="D52" s="56">
        <v>0.10039374073998904</v>
      </c>
      <c r="E52" s="59" t="s">
        <v>39</v>
      </c>
      <c r="F52" s="44">
        <v>0.69635267528700651</v>
      </c>
      <c r="G52" s="45">
        <v>0.72280426148620991</v>
      </c>
      <c r="H52" s="56">
        <v>0.67208905847252953</v>
      </c>
      <c r="I52" s="59" t="s">
        <v>39</v>
      </c>
      <c r="J52" s="44">
        <v>0.19759914890463814</v>
      </c>
      <c r="K52" s="45">
        <v>0.16498323948180682</v>
      </c>
      <c r="L52" s="46">
        <v>0.22751720078748147</v>
      </c>
    </row>
    <row r="53" spans="1:13" ht="29.25" customHeight="1" x14ac:dyDescent="0.2">
      <c r="A53" s="2"/>
      <c r="B53" s="2"/>
      <c r="C53" s="2"/>
      <c r="D53" s="2"/>
      <c r="E53" s="2"/>
      <c r="F53" s="13" t="s">
        <v>40</v>
      </c>
      <c r="H53" s="2"/>
      <c r="J53" s="13" t="s">
        <v>41</v>
      </c>
      <c r="K53" s="2"/>
      <c r="L53" s="2"/>
    </row>
    <row r="54" spans="1:13" ht="24.75" customHeight="1" x14ac:dyDescent="0.2">
      <c r="A54" s="75" t="s">
        <v>42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66"/>
    </row>
    <row r="55" spans="1:13" x14ac:dyDescent="0.2">
      <c r="K55" s="70" t="s">
        <v>43</v>
      </c>
      <c r="L55" s="71"/>
    </row>
    <row r="56" spans="1:13" x14ac:dyDescent="0.2">
      <c r="K56" s="63">
        <v>43.67826425240694</v>
      </c>
      <c r="L56" s="64" t="s">
        <v>44</v>
      </c>
    </row>
  </sheetData>
  <mergeCells count="4">
    <mergeCell ref="E6:H6"/>
    <mergeCell ref="I6:L6"/>
    <mergeCell ref="A54:L54"/>
    <mergeCell ref="K55:L55"/>
  </mergeCells>
  <phoneticPr fontId="2"/>
  <hyperlinks>
    <hyperlink ref="A54" r:id="rId1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zoomScale="50" zoomScaleNormal="50" workbookViewId="0">
      <selection activeCell="A2" sqref="A2"/>
    </sheetView>
  </sheetViews>
  <sheetFormatPr defaultRowHeight="13.5" x14ac:dyDescent="0.15"/>
  <cols>
    <col min="1" max="1" width="14.125" customWidth="1"/>
    <col min="2" max="2" width="12.625" customWidth="1"/>
    <col min="3" max="3" width="11.625" customWidth="1"/>
    <col min="4" max="4" width="12.125" customWidth="1"/>
    <col min="5" max="5" width="13.75" customWidth="1"/>
    <col min="6" max="6" width="12.625" customWidth="1"/>
    <col min="7" max="8" width="11.625" customWidth="1"/>
    <col min="9" max="9" width="13.625" customWidth="1"/>
    <col min="10" max="10" width="12.75" customWidth="1"/>
    <col min="11" max="12" width="11.625" customWidth="1"/>
    <col min="14" max="14" width="0" hidden="1" customWidth="1"/>
    <col min="15" max="15" width="11" hidden="1" customWidth="1"/>
    <col min="16" max="16" width="12.25" hidden="1" customWidth="1"/>
  </cols>
  <sheetData>
    <row r="1" spans="1:16" ht="40.5" customHeight="1" x14ac:dyDescent="0.15">
      <c r="B1" s="4"/>
      <c r="C1" s="3"/>
      <c r="D1" s="4"/>
      <c r="E1" s="4"/>
      <c r="F1" s="4"/>
      <c r="G1" s="4"/>
      <c r="H1" s="4"/>
      <c r="I1" s="4"/>
      <c r="J1" s="4"/>
    </row>
    <row r="2" spans="1:16" ht="42" customHeight="1" thickBot="1" x14ac:dyDescent="0.4">
      <c r="B2" s="5"/>
      <c r="C2" s="5"/>
      <c r="D2" s="5"/>
      <c r="E2" s="5"/>
      <c r="F2" s="5"/>
      <c r="G2" s="5"/>
      <c r="H2" s="5"/>
      <c r="I2" s="5"/>
      <c r="J2" s="5"/>
      <c r="K2" s="25" t="s">
        <v>54</v>
      </c>
    </row>
    <row r="3" spans="1:16" ht="30" customHeight="1" x14ac:dyDescent="0.25">
      <c r="D3" s="1"/>
      <c r="E3" s="1" t="s">
        <v>7</v>
      </c>
    </row>
    <row r="4" spans="1:16" ht="21" customHeight="1" thickBot="1" x14ac:dyDescent="0.25">
      <c r="J4" s="13" t="s">
        <v>53</v>
      </c>
      <c r="K4" s="2"/>
    </row>
    <row r="5" spans="1:16" ht="24.95" customHeight="1" thickBot="1" x14ac:dyDescent="0.2">
      <c r="A5" s="28" t="s">
        <v>8</v>
      </c>
      <c r="B5" s="29" t="s">
        <v>9</v>
      </c>
      <c r="C5" s="30" t="s">
        <v>10</v>
      </c>
      <c r="D5" s="31" t="s">
        <v>11</v>
      </c>
      <c r="E5" s="28" t="s">
        <v>8</v>
      </c>
      <c r="F5" s="29" t="s">
        <v>9</v>
      </c>
      <c r="G5" s="30" t="s">
        <v>10</v>
      </c>
      <c r="H5" s="31" t="s">
        <v>11</v>
      </c>
      <c r="I5" s="28" t="s">
        <v>8</v>
      </c>
      <c r="J5" s="29" t="s">
        <v>9</v>
      </c>
      <c r="K5" s="30" t="s">
        <v>10</v>
      </c>
      <c r="L5" s="32" t="s">
        <v>11</v>
      </c>
    </row>
    <row r="6" spans="1:16" ht="24.95" customHeight="1" thickBot="1" x14ac:dyDescent="0.2">
      <c r="A6" s="33" t="s">
        <v>12</v>
      </c>
      <c r="B6" s="6">
        <v>189426</v>
      </c>
      <c r="C6" s="7">
        <v>90546</v>
      </c>
      <c r="D6" s="7">
        <v>98880</v>
      </c>
      <c r="E6" s="72"/>
      <c r="F6" s="73"/>
      <c r="G6" s="73"/>
      <c r="H6" s="74"/>
      <c r="I6" s="72"/>
      <c r="J6" s="73"/>
      <c r="K6" s="73"/>
      <c r="L6" s="74"/>
    </row>
    <row r="7" spans="1:16" ht="24.95" customHeight="1" x14ac:dyDescent="0.2">
      <c r="A7" s="34">
        <v>0</v>
      </c>
      <c r="B7" s="14">
        <v>1500</v>
      </c>
      <c r="C7" s="15">
        <v>763</v>
      </c>
      <c r="D7" s="16">
        <v>737</v>
      </c>
      <c r="E7" s="10">
        <v>35</v>
      </c>
      <c r="F7" s="14">
        <v>3498</v>
      </c>
      <c r="G7" s="15">
        <v>1719</v>
      </c>
      <c r="H7" s="16">
        <v>1779</v>
      </c>
      <c r="I7" s="10">
        <v>70</v>
      </c>
      <c r="J7" s="14">
        <v>1556</v>
      </c>
      <c r="K7" s="15">
        <v>694</v>
      </c>
      <c r="L7" s="35">
        <v>862</v>
      </c>
      <c r="N7" s="62">
        <f>B7</f>
        <v>1500</v>
      </c>
      <c r="O7" s="13">
        <f>E7*F7</f>
        <v>122430</v>
      </c>
      <c r="P7" s="13">
        <f>I7*J7</f>
        <v>108920</v>
      </c>
    </row>
    <row r="8" spans="1:16" ht="24.95" customHeight="1" x14ac:dyDescent="0.2">
      <c r="A8" s="36">
        <v>1</v>
      </c>
      <c r="B8" s="17">
        <v>1477</v>
      </c>
      <c r="C8" s="18">
        <v>774</v>
      </c>
      <c r="D8" s="19">
        <v>703</v>
      </c>
      <c r="E8" s="11">
        <v>36</v>
      </c>
      <c r="F8" s="17">
        <v>3629</v>
      </c>
      <c r="G8" s="18">
        <v>1770</v>
      </c>
      <c r="H8" s="19">
        <v>1859</v>
      </c>
      <c r="I8" s="11">
        <v>71</v>
      </c>
      <c r="J8" s="17">
        <v>1711</v>
      </c>
      <c r="K8" s="18">
        <v>730</v>
      </c>
      <c r="L8" s="37">
        <v>981</v>
      </c>
      <c r="N8" s="13">
        <f>A8*B8</f>
        <v>1477</v>
      </c>
      <c r="O8" s="13">
        <f>E8*F8</f>
        <v>130644</v>
      </c>
      <c r="P8" s="13">
        <f>I8*J8</f>
        <v>121481</v>
      </c>
    </row>
    <row r="9" spans="1:16" ht="24.95" customHeight="1" x14ac:dyDescent="0.2">
      <c r="A9" s="36">
        <v>2</v>
      </c>
      <c r="B9" s="17">
        <v>1390</v>
      </c>
      <c r="C9" s="18">
        <v>653</v>
      </c>
      <c r="D9" s="19">
        <v>737</v>
      </c>
      <c r="E9" s="11">
        <v>37</v>
      </c>
      <c r="F9" s="17">
        <v>3436</v>
      </c>
      <c r="G9" s="18">
        <v>1654</v>
      </c>
      <c r="H9" s="19">
        <v>1782</v>
      </c>
      <c r="I9" s="11">
        <v>72</v>
      </c>
      <c r="J9" s="17">
        <v>1752</v>
      </c>
      <c r="K9" s="18">
        <v>692</v>
      </c>
      <c r="L9" s="37">
        <v>1060</v>
      </c>
      <c r="N9" s="13">
        <f>A9*B9</f>
        <v>2780</v>
      </c>
      <c r="O9" s="13">
        <f>E9*F9</f>
        <v>127132</v>
      </c>
      <c r="P9" s="13">
        <f>I9*J9</f>
        <v>126144</v>
      </c>
    </row>
    <row r="10" spans="1:16" ht="24.95" customHeight="1" x14ac:dyDescent="0.2">
      <c r="A10" s="36">
        <v>3</v>
      </c>
      <c r="B10" s="17">
        <v>1366</v>
      </c>
      <c r="C10" s="18">
        <v>703</v>
      </c>
      <c r="D10" s="19">
        <v>663</v>
      </c>
      <c r="E10" s="11">
        <v>38</v>
      </c>
      <c r="F10" s="17">
        <v>3433</v>
      </c>
      <c r="G10" s="18">
        <v>1656</v>
      </c>
      <c r="H10" s="19">
        <v>1777</v>
      </c>
      <c r="I10" s="11">
        <v>73</v>
      </c>
      <c r="J10" s="17">
        <v>1834</v>
      </c>
      <c r="K10" s="18">
        <v>771</v>
      </c>
      <c r="L10" s="37">
        <v>1063</v>
      </c>
      <c r="N10" s="13">
        <f>A10*B10</f>
        <v>4098</v>
      </c>
      <c r="O10" s="13">
        <f>E10*F10</f>
        <v>130454</v>
      </c>
      <c r="P10" s="13">
        <f>I10*J10</f>
        <v>133882</v>
      </c>
    </row>
    <row r="11" spans="1:16" ht="24.95" customHeight="1" thickBot="1" x14ac:dyDescent="0.25">
      <c r="A11" s="38">
        <v>4</v>
      </c>
      <c r="B11" s="20">
        <v>1313</v>
      </c>
      <c r="C11" s="21">
        <v>658</v>
      </c>
      <c r="D11" s="22">
        <v>655</v>
      </c>
      <c r="E11" s="12">
        <v>39</v>
      </c>
      <c r="F11" s="20">
        <v>3262</v>
      </c>
      <c r="G11" s="21">
        <v>1582</v>
      </c>
      <c r="H11" s="22">
        <v>1680</v>
      </c>
      <c r="I11" s="12">
        <v>74</v>
      </c>
      <c r="J11" s="20">
        <v>1793</v>
      </c>
      <c r="K11" s="21">
        <v>750</v>
      </c>
      <c r="L11" s="39">
        <v>1043</v>
      </c>
      <c r="N11" s="13">
        <f>A11*B11</f>
        <v>5252</v>
      </c>
      <c r="O11" s="13">
        <f>E11*F11</f>
        <v>127218</v>
      </c>
      <c r="P11" s="13">
        <f>I11*J11</f>
        <v>132682</v>
      </c>
    </row>
    <row r="12" spans="1:16" ht="24.95" customHeight="1" thickTop="1" thickBot="1" x14ac:dyDescent="0.25">
      <c r="A12" s="40" t="s">
        <v>13</v>
      </c>
      <c r="B12" s="23">
        <v>7046</v>
      </c>
      <c r="C12" s="24">
        <v>3551</v>
      </c>
      <c r="D12" s="24">
        <v>3495</v>
      </c>
      <c r="E12" s="8" t="s">
        <v>14</v>
      </c>
      <c r="F12" s="23">
        <v>17258</v>
      </c>
      <c r="G12" s="24">
        <v>8381</v>
      </c>
      <c r="H12" s="24">
        <v>8877</v>
      </c>
      <c r="I12" s="8" t="s">
        <v>15</v>
      </c>
      <c r="J12" s="23">
        <v>8646</v>
      </c>
      <c r="K12" s="24">
        <v>3637</v>
      </c>
      <c r="L12" s="27">
        <v>5009</v>
      </c>
      <c r="N12" s="13"/>
      <c r="O12" s="13"/>
      <c r="P12" s="13"/>
    </row>
    <row r="13" spans="1:16" ht="24.95" customHeight="1" x14ac:dyDescent="0.2">
      <c r="A13" s="34">
        <v>5</v>
      </c>
      <c r="B13" s="14">
        <v>1305</v>
      </c>
      <c r="C13" s="15">
        <v>672</v>
      </c>
      <c r="D13" s="16">
        <v>633</v>
      </c>
      <c r="E13" s="10">
        <v>40</v>
      </c>
      <c r="F13" s="14">
        <v>3400</v>
      </c>
      <c r="G13" s="15">
        <v>1590</v>
      </c>
      <c r="H13" s="16">
        <v>1810</v>
      </c>
      <c r="I13" s="10">
        <v>75</v>
      </c>
      <c r="J13" s="14">
        <v>1517</v>
      </c>
      <c r="K13" s="15">
        <v>607</v>
      </c>
      <c r="L13" s="35">
        <v>910</v>
      </c>
      <c r="N13" s="13">
        <f>A13*B13</f>
        <v>6525</v>
      </c>
      <c r="O13" s="13">
        <f>E13*F13</f>
        <v>136000</v>
      </c>
      <c r="P13" s="13">
        <f>I13*J13</f>
        <v>113775</v>
      </c>
    </row>
    <row r="14" spans="1:16" ht="24.95" customHeight="1" x14ac:dyDescent="0.2">
      <c r="A14" s="36">
        <v>6</v>
      </c>
      <c r="B14" s="17">
        <v>1272</v>
      </c>
      <c r="C14" s="18">
        <v>645</v>
      </c>
      <c r="D14" s="19">
        <v>627</v>
      </c>
      <c r="E14" s="11">
        <v>41</v>
      </c>
      <c r="F14" s="17">
        <v>3232</v>
      </c>
      <c r="G14" s="18">
        <v>1576</v>
      </c>
      <c r="H14" s="19">
        <v>1656</v>
      </c>
      <c r="I14" s="11">
        <v>76</v>
      </c>
      <c r="J14" s="17">
        <v>1591</v>
      </c>
      <c r="K14" s="18">
        <v>690</v>
      </c>
      <c r="L14" s="37">
        <v>901</v>
      </c>
      <c r="N14" s="13">
        <f>A14*B14</f>
        <v>7632</v>
      </c>
      <c r="O14" s="13">
        <f>E14*F14</f>
        <v>132512</v>
      </c>
      <c r="P14" s="13">
        <f>I14*J14</f>
        <v>120916</v>
      </c>
    </row>
    <row r="15" spans="1:16" ht="24.95" customHeight="1" x14ac:dyDescent="0.2">
      <c r="A15" s="36">
        <v>7</v>
      </c>
      <c r="B15" s="17">
        <v>1360</v>
      </c>
      <c r="C15" s="18">
        <v>684</v>
      </c>
      <c r="D15" s="19">
        <v>676</v>
      </c>
      <c r="E15" s="11">
        <v>42</v>
      </c>
      <c r="F15" s="17">
        <v>3202</v>
      </c>
      <c r="G15" s="18">
        <v>1526</v>
      </c>
      <c r="H15" s="19">
        <v>1676</v>
      </c>
      <c r="I15" s="11">
        <v>77</v>
      </c>
      <c r="J15" s="17">
        <v>1501</v>
      </c>
      <c r="K15" s="18">
        <v>616</v>
      </c>
      <c r="L15" s="37">
        <v>885</v>
      </c>
      <c r="N15" s="13">
        <f>A15*B15</f>
        <v>9520</v>
      </c>
      <c r="O15" s="13">
        <f>E15*F15</f>
        <v>134484</v>
      </c>
      <c r="P15" s="13">
        <f>I15*J15</f>
        <v>115577</v>
      </c>
    </row>
    <row r="16" spans="1:16" ht="24.95" customHeight="1" x14ac:dyDescent="0.2">
      <c r="A16" s="36">
        <v>8</v>
      </c>
      <c r="B16" s="17">
        <v>1322</v>
      </c>
      <c r="C16" s="18">
        <v>671</v>
      </c>
      <c r="D16" s="19">
        <v>651</v>
      </c>
      <c r="E16" s="11">
        <v>43</v>
      </c>
      <c r="F16" s="17">
        <v>2620</v>
      </c>
      <c r="G16" s="18">
        <v>1255</v>
      </c>
      <c r="H16" s="19">
        <v>1365</v>
      </c>
      <c r="I16" s="11">
        <v>78</v>
      </c>
      <c r="J16" s="17">
        <v>1454</v>
      </c>
      <c r="K16" s="18">
        <v>569</v>
      </c>
      <c r="L16" s="37">
        <v>885</v>
      </c>
      <c r="N16" s="13">
        <f>A16*B16</f>
        <v>10576</v>
      </c>
      <c r="O16" s="13">
        <f>E16*F16</f>
        <v>112660</v>
      </c>
      <c r="P16" s="13">
        <f>I16*J16</f>
        <v>113412</v>
      </c>
    </row>
    <row r="17" spans="1:16" ht="24.95" customHeight="1" thickBot="1" x14ac:dyDescent="0.25">
      <c r="A17" s="38">
        <v>9</v>
      </c>
      <c r="B17" s="20">
        <v>1392</v>
      </c>
      <c r="C17" s="21">
        <v>685</v>
      </c>
      <c r="D17" s="22">
        <v>707</v>
      </c>
      <c r="E17" s="12">
        <v>44</v>
      </c>
      <c r="F17" s="20">
        <v>3090</v>
      </c>
      <c r="G17" s="21">
        <v>1474</v>
      </c>
      <c r="H17" s="22">
        <v>1616</v>
      </c>
      <c r="I17" s="12">
        <v>79</v>
      </c>
      <c r="J17" s="20">
        <v>1427</v>
      </c>
      <c r="K17" s="21">
        <v>531</v>
      </c>
      <c r="L17" s="39">
        <v>896</v>
      </c>
      <c r="N17" s="13">
        <f>A17*B17</f>
        <v>12528</v>
      </c>
      <c r="O17" s="13">
        <f>E17*F17</f>
        <v>135960</v>
      </c>
      <c r="P17" s="13">
        <f>I17*J17</f>
        <v>112733</v>
      </c>
    </row>
    <row r="18" spans="1:16" ht="24.95" customHeight="1" thickTop="1" thickBot="1" x14ac:dyDescent="0.25">
      <c r="A18" s="40" t="s">
        <v>16</v>
      </c>
      <c r="B18" s="23">
        <v>6651</v>
      </c>
      <c r="C18" s="24">
        <v>3357</v>
      </c>
      <c r="D18" s="24">
        <v>3294</v>
      </c>
      <c r="E18" s="8" t="s">
        <v>17</v>
      </c>
      <c r="F18" s="23">
        <v>15544</v>
      </c>
      <c r="G18" s="24">
        <v>7421</v>
      </c>
      <c r="H18" s="24">
        <v>8123</v>
      </c>
      <c r="I18" s="8" t="s">
        <v>18</v>
      </c>
      <c r="J18" s="23">
        <v>7490</v>
      </c>
      <c r="K18" s="24">
        <v>3013</v>
      </c>
      <c r="L18" s="27">
        <v>4477</v>
      </c>
      <c r="N18" s="13"/>
      <c r="O18" s="13"/>
      <c r="P18" s="13"/>
    </row>
    <row r="19" spans="1:16" ht="24.95" customHeight="1" x14ac:dyDescent="0.2">
      <c r="A19" s="34">
        <v>10</v>
      </c>
      <c r="B19" s="14">
        <v>1309</v>
      </c>
      <c r="C19" s="15">
        <v>665</v>
      </c>
      <c r="D19" s="16">
        <v>644</v>
      </c>
      <c r="E19" s="10">
        <v>45</v>
      </c>
      <c r="F19" s="14">
        <v>2768</v>
      </c>
      <c r="G19" s="15">
        <v>1347</v>
      </c>
      <c r="H19" s="16">
        <v>1421</v>
      </c>
      <c r="I19" s="10">
        <v>80</v>
      </c>
      <c r="J19" s="14">
        <v>1269</v>
      </c>
      <c r="K19" s="15">
        <v>452</v>
      </c>
      <c r="L19" s="35">
        <v>817</v>
      </c>
      <c r="N19" s="13">
        <f>A19*B19</f>
        <v>13090</v>
      </c>
      <c r="O19" s="13">
        <f>E19*F19</f>
        <v>124560</v>
      </c>
      <c r="P19" s="13">
        <f>I19*J19</f>
        <v>101520</v>
      </c>
    </row>
    <row r="20" spans="1:16" ht="24.95" customHeight="1" x14ac:dyDescent="0.2">
      <c r="A20" s="36">
        <v>11</v>
      </c>
      <c r="B20" s="17">
        <v>1276</v>
      </c>
      <c r="C20" s="18">
        <v>673</v>
      </c>
      <c r="D20" s="19">
        <v>603</v>
      </c>
      <c r="E20" s="11">
        <v>46</v>
      </c>
      <c r="F20" s="17">
        <v>2846</v>
      </c>
      <c r="G20" s="18">
        <v>1423</v>
      </c>
      <c r="H20" s="19">
        <v>1423</v>
      </c>
      <c r="I20" s="11">
        <v>81</v>
      </c>
      <c r="J20" s="17">
        <v>1202</v>
      </c>
      <c r="K20" s="18">
        <v>477</v>
      </c>
      <c r="L20" s="37">
        <v>725</v>
      </c>
      <c r="N20" s="13">
        <f>A20*B20</f>
        <v>14036</v>
      </c>
      <c r="O20" s="13">
        <f>E20*F20</f>
        <v>130916</v>
      </c>
      <c r="P20" s="13">
        <f>I20*J20</f>
        <v>97362</v>
      </c>
    </row>
    <row r="21" spans="1:16" ht="24.95" customHeight="1" x14ac:dyDescent="0.2">
      <c r="A21" s="36">
        <v>12</v>
      </c>
      <c r="B21" s="17">
        <v>1312</v>
      </c>
      <c r="C21" s="18">
        <v>669</v>
      </c>
      <c r="D21" s="19">
        <v>643</v>
      </c>
      <c r="E21" s="11">
        <v>47</v>
      </c>
      <c r="F21" s="17">
        <v>2610</v>
      </c>
      <c r="G21" s="18">
        <v>1286</v>
      </c>
      <c r="H21" s="19">
        <v>1324</v>
      </c>
      <c r="I21" s="11">
        <v>82</v>
      </c>
      <c r="J21" s="17">
        <v>1169</v>
      </c>
      <c r="K21" s="18">
        <v>423</v>
      </c>
      <c r="L21" s="37">
        <v>746</v>
      </c>
      <c r="N21" s="13">
        <f>A21*B21</f>
        <v>15744</v>
      </c>
      <c r="O21" s="13">
        <f>E21*F21</f>
        <v>122670</v>
      </c>
      <c r="P21" s="13">
        <f>I21*J21</f>
        <v>95858</v>
      </c>
    </row>
    <row r="22" spans="1:16" ht="24.95" customHeight="1" x14ac:dyDescent="0.2">
      <c r="A22" s="36">
        <v>13</v>
      </c>
      <c r="B22" s="17">
        <v>1234</v>
      </c>
      <c r="C22" s="18">
        <v>630</v>
      </c>
      <c r="D22" s="19">
        <v>604</v>
      </c>
      <c r="E22" s="11">
        <v>48</v>
      </c>
      <c r="F22" s="17">
        <v>2478</v>
      </c>
      <c r="G22" s="18">
        <v>1209</v>
      </c>
      <c r="H22" s="19">
        <v>1269</v>
      </c>
      <c r="I22" s="11">
        <v>83</v>
      </c>
      <c r="J22" s="17">
        <v>1086</v>
      </c>
      <c r="K22" s="18">
        <v>373</v>
      </c>
      <c r="L22" s="37">
        <v>713</v>
      </c>
      <c r="N22" s="13">
        <f>A22*B22</f>
        <v>16042</v>
      </c>
      <c r="O22" s="13">
        <f>E22*F22</f>
        <v>118944</v>
      </c>
      <c r="P22" s="13">
        <f>I22*J22</f>
        <v>90138</v>
      </c>
    </row>
    <row r="23" spans="1:16" ht="24.95" customHeight="1" thickBot="1" x14ac:dyDescent="0.25">
      <c r="A23" s="38">
        <v>14</v>
      </c>
      <c r="B23" s="20">
        <v>1295</v>
      </c>
      <c r="C23" s="21">
        <v>629</v>
      </c>
      <c r="D23" s="22">
        <v>666</v>
      </c>
      <c r="E23" s="12">
        <v>49</v>
      </c>
      <c r="F23" s="20">
        <v>2422</v>
      </c>
      <c r="G23" s="21">
        <v>1149</v>
      </c>
      <c r="H23" s="22">
        <v>1273</v>
      </c>
      <c r="I23" s="12">
        <v>84</v>
      </c>
      <c r="J23" s="20">
        <v>1008</v>
      </c>
      <c r="K23" s="21">
        <v>383</v>
      </c>
      <c r="L23" s="39">
        <v>625</v>
      </c>
      <c r="N23" s="13">
        <f>A23*B23</f>
        <v>18130</v>
      </c>
      <c r="O23" s="13">
        <f>E23*F23</f>
        <v>118678</v>
      </c>
      <c r="P23" s="13">
        <f>I23*J23</f>
        <v>84672</v>
      </c>
    </row>
    <row r="24" spans="1:16" ht="24.95" customHeight="1" thickTop="1" thickBot="1" x14ac:dyDescent="0.25">
      <c r="A24" s="41" t="s">
        <v>19</v>
      </c>
      <c r="B24" s="23">
        <v>6426</v>
      </c>
      <c r="C24" s="24">
        <v>3266</v>
      </c>
      <c r="D24" s="24">
        <v>3160</v>
      </c>
      <c r="E24" s="8" t="s">
        <v>20</v>
      </c>
      <c r="F24" s="23">
        <v>13124</v>
      </c>
      <c r="G24" s="24">
        <v>6414</v>
      </c>
      <c r="H24" s="24">
        <v>6710</v>
      </c>
      <c r="I24" s="8" t="s">
        <v>21</v>
      </c>
      <c r="J24" s="23">
        <v>5734</v>
      </c>
      <c r="K24" s="24">
        <v>2108</v>
      </c>
      <c r="L24" s="27">
        <v>3626</v>
      </c>
      <c r="N24" s="13"/>
      <c r="O24" s="13"/>
      <c r="P24" s="13"/>
    </row>
    <row r="25" spans="1:16" ht="24.95" customHeight="1" x14ac:dyDescent="0.2">
      <c r="A25" s="34">
        <v>15</v>
      </c>
      <c r="B25" s="14">
        <v>1288</v>
      </c>
      <c r="C25" s="15">
        <v>655</v>
      </c>
      <c r="D25" s="16">
        <v>633</v>
      </c>
      <c r="E25" s="10">
        <v>50</v>
      </c>
      <c r="F25" s="14">
        <v>2382</v>
      </c>
      <c r="G25" s="15">
        <v>1190</v>
      </c>
      <c r="H25" s="16">
        <v>1192</v>
      </c>
      <c r="I25" s="10">
        <v>85</v>
      </c>
      <c r="J25" s="14">
        <v>872</v>
      </c>
      <c r="K25" s="15">
        <v>266</v>
      </c>
      <c r="L25" s="35">
        <v>606</v>
      </c>
      <c r="N25" s="13">
        <f>A25*B25</f>
        <v>19320</v>
      </c>
      <c r="O25" s="13">
        <f>E25*F25</f>
        <v>119100</v>
      </c>
      <c r="P25" s="13">
        <f>I25*J25</f>
        <v>74120</v>
      </c>
    </row>
    <row r="26" spans="1:16" ht="24.95" customHeight="1" x14ac:dyDescent="0.2">
      <c r="A26" s="36">
        <v>16</v>
      </c>
      <c r="B26" s="17">
        <v>1210</v>
      </c>
      <c r="C26" s="18">
        <v>586</v>
      </c>
      <c r="D26" s="19">
        <v>624</v>
      </c>
      <c r="E26" s="11">
        <v>51</v>
      </c>
      <c r="F26" s="17">
        <v>2210</v>
      </c>
      <c r="G26" s="18">
        <v>1099</v>
      </c>
      <c r="H26" s="19">
        <v>1111</v>
      </c>
      <c r="I26" s="11">
        <v>86</v>
      </c>
      <c r="J26" s="17">
        <v>747</v>
      </c>
      <c r="K26" s="18">
        <v>224</v>
      </c>
      <c r="L26" s="37">
        <v>523</v>
      </c>
      <c r="N26" s="13">
        <f>A26*B26</f>
        <v>19360</v>
      </c>
      <c r="O26" s="13">
        <f>E26*F26</f>
        <v>112710</v>
      </c>
      <c r="P26" s="13">
        <f>I26*J26</f>
        <v>64242</v>
      </c>
    </row>
    <row r="27" spans="1:16" ht="24.95" customHeight="1" x14ac:dyDescent="0.2">
      <c r="A27" s="36">
        <v>17</v>
      </c>
      <c r="B27" s="17">
        <v>1204</v>
      </c>
      <c r="C27" s="18">
        <v>603</v>
      </c>
      <c r="D27" s="19">
        <v>601</v>
      </c>
      <c r="E27" s="11">
        <v>52</v>
      </c>
      <c r="F27" s="17">
        <v>2157</v>
      </c>
      <c r="G27" s="18">
        <v>1104</v>
      </c>
      <c r="H27" s="19">
        <v>1053</v>
      </c>
      <c r="I27" s="11">
        <v>87</v>
      </c>
      <c r="J27" s="17">
        <v>699</v>
      </c>
      <c r="K27" s="18">
        <v>194</v>
      </c>
      <c r="L27" s="37">
        <v>505</v>
      </c>
      <c r="N27" s="13">
        <f>A27*B27</f>
        <v>20468</v>
      </c>
      <c r="O27" s="13">
        <f>E27*F27</f>
        <v>112164</v>
      </c>
      <c r="P27" s="13">
        <f>I27*J27</f>
        <v>60813</v>
      </c>
    </row>
    <row r="28" spans="1:16" ht="24.95" customHeight="1" x14ac:dyDescent="0.2">
      <c r="A28" s="36">
        <v>18</v>
      </c>
      <c r="B28" s="17">
        <v>1296</v>
      </c>
      <c r="C28" s="18">
        <v>631</v>
      </c>
      <c r="D28" s="19">
        <v>665</v>
      </c>
      <c r="E28" s="11">
        <v>53</v>
      </c>
      <c r="F28" s="17">
        <v>2122</v>
      </c>
      <c r="G28" s="18">
        <v>1036</v>
      </c>
      <c r="H28" s="19">
        <v>1086</v>
      </c>
      <c r="I28" s="11">
        <v>88</v>
      </c>
      <c r="J28" s="17">
        <v>633</v>
      </c>
      <c r="K28" s="18">
        <v>167</v>
      </c>
      <c r="L28" s="37">
        <v>466</v>
      </c>
      <c r="N28" s="13">
        <f>A28*B28</f>
        <v>23328</v>
      </c>
      <c r="O28" s="13">
        <f>E28*F28</f>
        <v>112466</v>
      </c>
      <c r="P28" s="13">
        <f>I28*J28</f>
        <v>55704</v>
      </c>
    </row>
    <row r="29" spans="1:16" ht="24.95" customHeight="1" thickBot="1" x14ac:dyDescent="0.25">
      <c r="A29" s="38">
        <v>19</v>
      </c>
      <c r="B29" s="20">
        <v>1554</v>
      </c>
      <c r="C29" s="21">
        <v>818</v>
      </c>
      <c r="D29" s="22">
        <v>736</v>
      </c>
      <c r="E29" s="12">
        <v>54</v>
      </c>
      <c r="F29" s="20">
        <v>2018</v>
      </c>
      <c r="G29" s="21">
        <v>1013</v>
      </c>
      <c r="H29" s="22">
        <v>1005</v>
      </c>
      <c r="I29" s="12">
        <v>89</v>
      </c>
      <c r="J29" s="20">
        <v>586</v>
      </c>
      <c r="K29" s="21">
        <v>151</v>
      </c>
      <c r="L29" s="39">
        <v>435</v>
      </c>
      <c r="N29" s="13">
        <f>A29*B29</f>
        <v>29526</v>
      </c>
      <c r="O29" s="13">
        <f>E29*F29</f>
        <v>108972</v>
      </c>
      <c r="P29" s="13">
        <f>I29*J29</f>
        <v>52154</v>
      </c>
    </row>
    <row r="30" spans="1:16" ht="24.95" customHeight="1" thickTop="1" thickBot="1" x14ac:dyDescent="0.25">
      <c r="A30" s="41" t="s">
        <v>22</v>
      </c>
      <c r="B30" s="23">
        <v>6552</v>
      </c>
      <c r="C30" s="24">
        <v>3293</v>
      </c>
      <c r="D30" s="24">
        <v>3259</v>
      </c>
      <c r="E30" s="8" t="s">
        <v>23</v>
      </c>
      <c r="F30" s="23">
        <v>10889</v>
      </c>
      <c r="G30" s="24">
        <v>5442</v>
      </c>
      <c r="H30" s="24">
        <v>5447</v>
      </c>
      <c r="I30" s="8" t="s">
        <v>24</v>
      </c>
      <c r="J30" s="23">
        <v>3537</v>
      </c>
      <c r="K30" s="24">
        <v>1002</v>
      </c>
      <c r="L30" s="27">
        <v>2535</v>
      </c>
      <c r="N30" s="13"/>
      <c r="O30" s="13"/>
      <c r="P30" s="13"/>
    </row>
    <row r="31" spans="1:16" ht="24.95" customHeight="1" x14ac:dyDescent="0.2">
      <c r="A31" s="34">
        <v>20</v>
      </c>
      <c r="B31" s="14">
        <v>1767</v>
      </c>
      <c r="C31" s="15">
        <v>938</v>
      </c>
      <c r="D31" s="16">
        <v>829</v>
      </c>
      <c r="E31" s="10">
        <v>55</v>
      </c>
      <c r="F31" s="14">
        <v>2114</v>
      </c>
      <c r="G31" s="15">
        <v>1059</v>
      </c>
      <c r="H31" s="16">
        <v>1055</v>
      </c>
      <c r="I31" s="10">
        <v>90</v>
      </c>
      <c r="J31" s="14">
        <v>385</v>
      </c>
      <c r="K31" s="15">
        <v>110</v>
      </c>
      <c r="L31" s="35">
        <v>275</v>
      </c>
      <c r="N31" s="13">
        <f>A31*B31</f>
        <v>35340</v>
      </c>
      <c r="O31" s="13">
        <f>E31*F31</f>
        <v>116270</v>
      </c>
      <c r="P31" s="13">
        <f>I31*J31</f>
        <v>34650</v>
      </c>
    </row>
    <row r="32" spans="1:16" ht="24.95" customHeight="1" x14ac:dyDescent="0.2">
      <c r="A32" s="36">
        <v>21</v>
      </c>
      <c r="B32" s="17">
        <v>2142</v>
      </c>
      <c r="C32" s="18">
        <v>1206</v>
      </c>
      <c r="D32" s="19">
        <v>936</v>
      </c>
      <c r="E32" s="11">
        <v>56</v>
      </c>
      <c r="F32" s="17">
        <v>2043</v>
      </c>
      <c r="G32" s="18">
        <v>966</v>
      </c>
      <c r="H32" s="19">
        <v>1077</v>
      </c>
      <c r="I32" s="11">
        <v>91</v>
      </c>
      <c r="J32" s="17">
        <v>344</v>
      </c>
      <c r="K32" s="18">
        <v>100</v>
      </c>
      <c r="L32" s="37">
        <v>244</v>
      </c>
      <c r="N32" s="13">
        <f>A32*B32</f>
        <v>44982</v>
      </c>
      <c r="O32" s="13">
        <f>E32*F32</f>
        <v>114408</v>
      </c>
      <c r="P32" s="13">
        <f>I32*J32</f>
        <v>31304</v>
      </c>
    </row>
    <row r="33" spans="1:16" ht="24.95" customHeight="1" x14ac:dyDescent="0.2">
      <c r="A33" s="36">
        <v>22</v>
      </c>
      <c r="B33" s="17">
        <v>2402</v>
      </c>
      <c r="C33" s="18">
        <v>1320</v>
      </c>
      <c r="D33" s="19">
        <v>1082</v>
      </c>
      <c r="E33" s="11">
        <v>57</v>
      </c>
      <c r="F33" s="17">
        <v>2228</v>
      </c>
      <c r="G33" s="18">
        <v>1084</v>
      </c>
      <c r="H33" s="19">
        <v>1144</v>
      </c>
      <c r="I33" s="11">
        <v>92</v>
      </c>
      <c r="J33" s="17">
        <v>279</v>
      </c>
      <c r="K33" s="18">
        <v>86</v>
      </c>
      <c r="L33" s="37">
        <v>193</v>
      </c>
      <c r="N33" s="13">
        <f>A33*B33</f>
        <v>52844</v>
      </c>
      <c r="O33" s="13">
        <f>E33*F33</f>
        <v>126996</v>
      </c>
      <c r="P33" s="13">
        <f>I33*J33</f>
        <v>25668</v>
      </c>
    </row>
    <row r="34" spans="1:16" ht="24.95" customHeight="1" x14ac:dyDescent="0.2">
      <c r="A34" s="36">
        <v>23</v>
      </c>
      <c r="B34" s="17">
        <v>2635</v>
      </c>
      <c r="C34" s="18">
        <v>1365</v>
      </c>
      <c r="D34" s="19">
        <v>1270</v>
      </c>
      <c r="E34" s="11">
        <v>58</v>
      </c>
      <c r="F34" s="17">
        <v>2341</v>
      </c>
      <c r="G34" s="18">
        <v>1173</v>
      </c>
      <c r="H34" s="19">
        <v>1168</v>
      </c>
      <c r="I34" s="11">
        <v>93</v>
      </c>
      <c r="J34" s="17">
        <v>240</v>
      </c>
      <c r="K34" s="18">
        <v>64</v>
      </c>
      <c r="L34" s="37">
        <v>176</v>
      </c>
      <c r="N34" s="13">
        <f>A34*B34</f>
        <v>60605</v>
      </c>
      <c r="O34" s="13">
        <f>E34*F34</f>
        <v>135778</v>
      </c>
      <c r="P34" s="13">
        <f>I34*J34</f>
        <v>22320</v>
      </c>
    </row>
    <row r="35" spans="1:16" ht="24.95" customHeight="1" thickBot="1" x14ac:dyDescent="0.25">
      <c r="A35" s="38">
        <v>24</v>
      </c>
      <c r="B35" s="20">
        <v>2959</v>
      </c>
      <c r="C35" s="21">
        <v>1555</v>
      </c>
      <c r="D35" s="22">
        <v>1404</v>
      </c>
      <c r="E35" s="12">
        <v>59</v>
      </c>
      <c r="F35" s="20">
        <v>2473</v>
      </c>
      <c r="G35" s="21">
        <v>1178</v>
      </c>
      <c r="H35" s="22">
        <v>1295</v>
      </c>
      <c r="I35" s="12">
        <v>94</v>
      </c>
      <c r="J35" s="20">
        <v>214</v>
      </c>
      <c r="K35" s="21">
        <v>69</v>
      </c>
      <c r="L35" s="39">
        <v>145</v>
      </c>
      <c r="N35" s="13">
        <f>A35*B35</f>
        <v>71016</v>
      </c>
      <c r="O35" s="13">
        <f>E35*F35</f>
        <v>145907</v>
      </c>
      <c r="P35" s="13">
        <f>I35*J35</f>
        <v>20116</v>
      </c>
    </row>
    <row r="36" spans="1:16" ht="24.95" customHeight="1" thickTop="1" thickBot="1" x14ac:dyDescent="0.25">
      <c r="A36" s="41" t="s">
        <v>25</v>
      </c>
      <c r="B36" s="23">
        <v>11905</v>
      </c>
      <c r="C36" s="24">
        <v>6384</v>
      </c>
      <c r="D36" s="24">
        <v>5521</v>
      </c>
      <c r="E36" s="8" t="s">
        <v>26</v>
      </c>
      <c r="F36" s="23">
        <v>11199</v>
      </c>
      <c r="G36" s="24">
        <v>5460</v>
      </c>
      <c r="H36" s="24">
        <v>5739</v>
      </c>
      <c r="I36" s="8" t="s">
        <v>27</v>
      </c>
      <c r="J36" s="23">
        <v>1462</v>
      </c>
      <c r="K36" s="24">
        <v>429</v>
      </c>
      <c r="L36" s="27">
        <v>1033</v>
      </c>
      <c r="N36" s="13"/>
      <c r="O36" s="13"/>
      <c r="P36" s="13"/>
    </row>
    <row r="37" spans="1:16" ht="24.95" customHeight="1" x14ac:dyDescent="0.2">
      <c r="A37" s="34">
        <v>25</v>
      </c>
      <c r="B37" s="14">
        <v>3152</v>
      </c>
      <c r="C37" s="15">
        <v>1540</v>
      </c>
      <c r="D37" s="16">
        <v>1612</v>
      </c>
      <c r="E37" s="10">
        <v>60</v>
      </c>
      <c r="F37" s="14">
        <v>2824</v>
      </c>
      <c r="G37" s="15">
        <v>1410</v>
      </c>
      <c r="H37" s="16">
        <v>1414</v>
      </c>
      <c r="I37" s="10">
        <v>95</v>
      </c>
      <c r="J37" s="14">
        <v>169</v>
      </c>
      <c r="K37" s="15">
        <v>48</v>
      </c>
      <c r="L37" s="35">
        <v>121</v>
      </c>
      <c r="N37" s="13">
        <f>A37*B37</f>
        <v>78800</v>
      </c>
      <c r="O37" s="13">
        <f>E37*F37</f>
        <v>169440</v>
      </c>
      <c r="P37" s="13">
        <f>I37*J37</f>
        <v>16055</v>
      </c>
    </row>
    <row r="38" spans="1:16" ht="24.95" customHeight="1" x14ac:dyDescent="0.2">
      <c r="A38" s="36">
        <v>26</v>
      </c>
      <c r="B38" s="17">
        <v>3218</v>
      </c>
      <c r="C38" s="18">
        <v>1621</v>
      </c>
      <c r="D38" s="19">
        <v>1597</v>
      </c>
      <c r="E38" s="11">
        <v>61</v>
      </c>
      <c r="F38" s="17">
        <v>2892</v>
      </c>
      <c r="G38" s="18">
        <v>1456</v>
      </c>
      <c r="H38" s="19">
        <v>1436</v>
      </c>
      <c r="I38" s="11">
        <v>96</v>
      </c>
      <c r="J38" s="17">
        <v>125</v>
      </c>
      <c r="K38" s="18">
        <v>24</v>
      </c>
      <c r="L38" s="37">
        <v>101</v>
      </c>
      <c r="N38" s="13">
        <f>A38*B38</f>
        <v>83668</v>
      </c>
      <c r="O38" s="13">
        <f>E38*F38</f>
        <v>176412</v>
      </c>
      <c r="P38" s="13">
        <f>I38*J38</f>
        <v>12000</v>
      </c>
    </row>
    <row r="39" spans="1:16" ht="24.95" customHeight="1" x14ac:dyDescent="0.2">
      <c r="A39" s="36">
        <v>27</v>
      </c>
      <c r="B39" s="17">
        <v>3274</v>
      </c>
      <c r="C39" s="18">
        <v>1653</v>
      </c>
      <c r="D39" s="19">
        <v>1621</v>
      </c>
      <c r="E39" s="11">
        <v>62</v>
      </c>
      <c r="F39" s="17">
        <v>2845</v>
      </c>
      <c r="G39" s="18">
        <v>1390</v>
      </c>
      <c r="H39" s="19">
        <v>1455</v>
      </c>
      <c r="I39" s="11">
        <v>97</v>
      </c>
      <c r="J39" s="17">
        <v>72</v>
      </c>
      <c r="K39" s="18">
        <v>17</v>
      </c>
      <c r="L39" s="37">
        <v>55</v>
      </c>
      <c r="N39" s="13">
        <f>A39*B39</f>
        <v>88398</v>
      </c>
      <c r="O39" s="13">
        <f>E39*F39</f>
        <v>176390</v>
      </c>
      <c r="P39" s="13">
        <f>I39*J39</f>
        <v>6984</v>
      </c>
    </row>
    <row r="40" spans="1:16" ht="24.95" customHeight="1" x14ac:dyDescent="0.2">
      <c r="A40" s="36">
        <v>28</v>
      </c>
      <c r="B40" s="17">
        <v>3185</v>
      </c>
      <c r="C40" s="18">
        <v>1604</v>
      </c>
      <c r="D40" s="19">
        <v>1581</v>
      </c>
      <c r="E40" s="11">
        <v>63</v>
      </c>
      <c r="F40" s="17">
        <v>1683</v>
      </c>
      <c r="G40" s="18">
        <v>777</v>
      </c>
      <c r="H40" s="19">
        <v>906</v>
      </c>
      <c r="I40" s="11">
        <v>98</v>
      </c>
      <c r="J40" s="17">
        <v>53</v>
      </c>
      <c r="K40" s="18">
        <v>10</v>
      </c>
      <c r="L40" s="37">
        <v>43</v>
      </c>
      <c r="N40" s="13">
        <f>A40*B40</f>
        <v>89180</v>
      </c>
      <c r="O40" s="13">
        <f>E40*F40</f>
        <v>106029</v>
      </c>
      <c r="P40" s="13">
        <f>I40*J40</f>
        <v>5194</v>
      </c>
    </row>
    <row r="41" spans="1:16" ht="24.95" customHeight="1" thickBot="1" x14ac:dyDescent="0.25">
      <c r="A41" s="38">
        <v>29</v>
      </c>
      <c r="B41" s="20">
        <v>3304</v>
      </c>
      <c r="C41" s="21">
        <v>1699</v>
      </c>
      <c r="D41" s="22">
        <v>1605</v>
      </c>
      <c r="E41" s="12">
        <v>64</v>
      </c>
      <c r="F41" s="20">
        <v>1771</v>
      </c>
      <c r="G41" s="21">
        <v>876</v>
      </c>
      <c r="H41" s="22">
        <v>895</v>
      </c>
      <c r="I41" s="12">
        <v>99</v>
      </c>
      <c r="J41" s="20">
        <v>39</v>
      </c>
      <c r="K41" s="21">
        <v>8</v>
      </c>
      <c r="L41" s="39">
        <v>31</v>
      </c>
      <c r="N41" s="13">
        <f>A41*B41</f>
        <v>95816</v>
      </c>
      <c r="O41" s="13">
        <f>E41*F41</f>
        <v>113344</v>
      </c>
      <c r="P41" s="13">
        <f>I41*J41</f>
        <v>3861</v>
      </c>
    </row>
    <row r="42" spans="1:16" ht="24.95" customHeight="1" thickTop="1" thickBot="1" x14ac:dyDescent="0.25">
      <c r="A42" s="41" t="s">
        <v>28</v>
      </c>
      <c r="B42" s="23">
        <v>16133</v>
      </c>
      <c r="C42" s="24">
        <v>8117</v>
      </c>
      <c r="D42" s="24">
        <v>8016</v>
      </c>
      <c r="E42" s="8" t="s">
        <v>29</v>
      </c>
      <c r="F42" s="23">
        <v>12015</v>
      </c>
      <c r="G42" s="24">
        <v>5909</v>
      </c>
      <c r="H42" s="24">
        <v>6106</v>
      </c>
      <c r="I42" s="8" t="s">
        <v>30</v>
      </c>
      <c r="J42" s="23">
        <v>458</v>
      </c>
      <c r="K42" s="24">
        <v>107</v>
      </c>
      <c r="L42" s="27">
        <v>351</v>
      </c>
      <c r="N42" s="13"/>
      <c r="O42" s="13"/>
      <c r="P42" s="13"/>
    </row>
    <row r="43" spans="1:16" ht="24.95" customHeight="1" x14ac:dyDescent="0.2">
      <c r="A43" s="34">
        <v>30</v>
      </c>
      <c r="B43" s="14">
        <v>3401</v>
      </c>
      <c r="C43" s="15">
        <v>1699</v>
      </c>
      <c r="D43" s="16">
        <v>1702</v>
      </c>
      <c r="E43" s="10">
        <v>65</v>
      </c>
      <c r="F43" s="14">
        <v>2098</v>
      </c>
      <c r="G43" s="15">
        <v>987</v>
      </c>
      <c r="H43" s="16">
        <v>1111</v>
      </c>
      <c r="I43" s="10">
        <v>100</v>
      </c>
      <c r="J43" s="14">
        <v>37</v>
      </c>
      <c r="K43" s="15">
        <v>9</v>
      </c>
      <c r="L43" s="35">
        <v>28</v>
      </c>
      <c r="N43" s="13">
        <f>A43*B43</f>
        <v>102030</v>
      </c>
      <c r="O43" s="13">
        <f>E43*F43</f>
        <v>136370</v>
      </c>
      <c r="P43" s="13">
        <f>I43*J43</f>
        <v>3700</v>
      </c>
    </row>
    <row r="44" spans="1:16" ht="24.95" customHeight="1" x14ac:dyDescent="0.2">
      <c r="A44" s="36">
        <v>31</v>
      </c>
      <c r="B44" s="17">
        <v>3390</v>
      </c>
      <c r="C44" s="18">
        <v>1674</v>
      </c>
      <c r="D44" s="19">
        <v>1716</v>
      </c>
      <c r="E44" s="11">
        <v>66</v>
      </c>
      <c r="F44" s="17">
        <v>2049</v>
      </c>
      <c r="G44" s="18">
        <v>990</v>
      </c>
      <c r="H44" s="19">
        <v>1059</v>
      </c>
      <c r="I44" s="11">
        <v>101</v>
      </c>
      <c r="J44" s="17">
        <v>22</v>
      </c>
      <c r="K44" s="18">
        <v>3</v>
      </c>
      <c r="L44" s="37">
        <v>19</v>
      </c>
      <c r="N44" s="13">
        <f>A44*B44</f>
        <v>105090</v>
      </c>
      <c r="O44" s="13">
        <f>E44*F44</f>
        <v>135234</v>
      </c>
      <c r="P44" s="13">
        <f>I44*J44</f>
        <v>2222</v>
      </c>
    </row>
    <row r="45" spans="1:16" ht="24.95" customHeight="1" x14ac:dyDescent="0.2">
      <c r="A45" s="36">
        <v>32</v>
      </c>
      <c r="B45" s="17">
        <v>3487</v>
      </c>
      <c r="C45" s="18">
        <v>1735</v>
      </c>
      <c r="D45" s="19">
        <v>1752</v>
      </c>
      <c r="E45" s="11">
        <v>67</v>
      </c>
      <c r="F45" s="17">
        <v>2091</v>
      </c>
      <c r="G45" s="18">
        <v>979</v>
      </c>
      <c r="H45" s="19">
        <v>1112</v>
      </c>
      <c r="I45" s="11">
        <v>102</v>
      </c>
      <c r="J45" s="17">
        <v>12</v>
      </c>
      <c r="K45" s="18">
        <v>1</v>
      </c>
      <c r="L45" s="37">
        <v>11</v>
      </c>
      <c r="N45" s="13">
        <f>A45*B45</f>
        <v>111584</v>
      </c>
      <c r="O45" s="13">
        <f>E45*F45</f>
        <v>140097</v>
      </c>
      <c r="P45" s="13">
        <f>I45*J45</f>
        <v>1224</v>
      </c>
    </row>
    <row r="46" spans="1:16" ht="24.95" customHeight="1" x14ac:dyDescent="0.2">
      <c r="A46" s="36">
        <v>33</v>
      </c>
      <c r="B46" s="17">
        <v>3433</v>
      </c>
      <c r="C46" s="18">
        <v>1733</v>
      </c>
      <c r="D46" s="19">
        <v>1700</v>
      </c>
      <c r="E46" s="11">
        <v>68</v>
      </c>
      <c r="F46" s="17">
        <v>2062</v>
      </c>
      <c r="G46" s="18">
        <v>910</v>
      </c>
      <c r="H46" s="19">
        <v>1152</v>
      </c>
      <c r="I46" s="11">
        <v>103</v>
      </c>
      <c r="J46" s="17">
        <v>4</v>
      </c>
      <c r="K46" s="18">
        <v>1</v>
      </c>
      <c r="L46" s="37">
        <v>3</v>
      </c>
      <c r="N46" s="13">
        <f>A46*B46</f>
        <v>113289</v>
      </c>
      <c r="O46" s="13">
        <f>E46*F46</f>
        <v>140216</v>
      </c>
      <c r="P46" s="13">
        <f>I46*J46</f>
        <v>412</v>
      </c>
    </row>
    <row r="47" spans="1:16" ht="24.95" customHeight="1" thickBot="1" x14ac:dyDescent="0.25">
      <c r="A47" s="38">
        <v>34</v>
      </c>
      <c r="B47" s="20">
        <v>3464</v>
      </c>
      <c r="C47" s="21">
        <v>1725</v>
      </c>
      <c r="D47" s="22">
        <v>1739</v>
      </c>
      <c r="E47" s="12">
        <v>69</v>
      </c>
      <c r="F47" s="20">
        <v>1799</v>
      </c>
      <c r="G47" s="21">
        <v>807</v>
      </c>
      <c r="H47" s="22">
        <v>992</v>
      </c>
      <c r="I47" s="11" t="s">
        <v>1</v>
      </c>
      <c r="J47" s="17">
        <v>8</v>
      </c>
      <c r="K47" s="18">
        <v>2</v>
      </c>
      <c r="L47" s="37">
        <v>6</v>
      </c>
      <c r="N47" s="13">
        <f>A47*B47</f>
        <v>117776</v>
      </c>
      <c r="O47" s="13">
        <f>E47*F47</f>
        <v>124131</v>
      </c>
      <c r="P47" s="13">
        <f>104*J47</f>
        <v>832</v>
      </c>
    </row>
    <row r="48" spans="1:16" ht="24.95" customHeight="1" thickTop="1" thickBot="1" x14ac:dyDescent="0.25">
      <c r="A48" s="41" t="s">
        <v>31</v>
      </c>
      <c r="B48" s="23">
        <v>17175</v>
      </c>
      <c r="C48" s="24">
        <v>8566</v>
      </c>
      <c r="D48" s="24">
        <v>8609</v>
      </c>
      <c r="E48" s="8" t="s">
        <v>32</v>
      </c>
      <c r="F48" s="23">
        <v>10099</v>
      </c>
      <c r="G48" s="24">
        <v>4673</v>
      </c>
      <c r="H48" s="27">
        <v>5426</v>
      </c>
      <c r="I48" s="9" t="s">
        <v>33</v>
      </c>
      <c r="J48" s="23">
        <v>83</v>
      </c>
      <c r="K48" s="24">
        <v>16</v>
      </c>
      <c r="L48" s="27">
        <v>67</v>
      </c>
      <c r="O48" s="13"/>
      <c r="P48" s="67">
        <f>SUM(N7:N47,O7:O47,P7:P47)/B6</f>
        <v>43.244818557114648</v>
      </c>
    </row>
    <row r="49" spans="1:16" ht="22.5" customHeight="1" thickBot="1" x14ac:dyDescent="0.3">
      <c r="A49" s="1"/>
      <c r="B49" s="26"/>
      <c r="C49" s="26"/>
      <c r="D49" s="53" t="s">
        <v>34</v>
      </c>
      <c r="E49" s="26"/>
      <c r="F49" s="26"/>
      <c r="G49" s="26"/>
      <c r="H49" s="26"/>
      <c r="P49" s="13"/>
    </row>
    <row r="50" spans="1:16" s="68" customFormat="1" ht="23.25" customHeight="1" thickBot="1" x14ac:dyDescent="0.25">
      <c r="A50" s="28" t="s">
        <v>35</v>
      </c>
      <c r="B50" s="29" t="s">
        <v>9</v>
      </c>
      <c r="C50" s="30" t="s">
        <v>10</v>
      </c>
      <c r="D50" s="54" t="s">
        <v>11</v>
      </c>
      <c r="E50" s="57" t="s">
        <v>35</v>
      </c>
      <c r="F50" s="29" t="s">
        <v>9</v>
      </c>
      <c r="G50" s="30" t="s">
        <v>10</v>
      </c>
      <c r="H50" s="54" t="s">
        <v>11</v>
      </c>
      <c r="I50" s="57" t="s">
        <v>35</v>
      </c>
      <c r="J50" s="29" t="s">
        <v>9</v>
      </c>
      <c r="K50" s="30" t="s">
        <v>10</v>
      </c>
      <c r="L50" s="43" t="s">
        <v>11</v>
      </c>
      <c r="P50" s="13"/>
    </row>
    <row r="51" spans="1:16" ht="40.5" customHeight="1" x14ac:dyDescent="0.2">
      <c r="A51" s="47" t="s">
        <v>36</v>
      </c>
      <c r="B51" s="48">
        <v>20123</v>
      </c>
      <c r="C51" s="49">
        <v>10174</v>
      </c>
      <c r="D51" s="55">
        <v>9949</v>
      </c>
      <c r="E51" s="58" t="s">
        <v>37</v>
      </c>
      <c r="F51" s="48">
        <v>131794</v>
      </c>
      <c r="G51" s="49">
        <v>65387</v>
      </c>
      <c r="H51" s="55">
        <v>66407</v>
      </c>
      <c r="I51" s="60" t="s">
        <v>45</v>
      </c>
      <c r="J51" s="50">
        <v>37509</v>
      </c>
      <c r="K51" s="51">
        <v>14985</v>
      </c>
      <c r="L51" s="52">
        <v>22524</v>
      </c>
      <c r="P51" s="13"/>
    </row>
    <row r="52" spans="1:16" ht="30" customHeight="1" thickBot="1" x14ac:dyDescent="0.25">
      <c r="A52" s="42" t="s">
        <v>39</v>
      </c>
      <c r="B52" s="44">
        <v>0.10623145713893552</v>
      </c>
      <c r="C52" s="45">
        <v>0.11236277693106267</v>
      </c>
      <c r="D52" s="56">
        <v>0.10061690938511327</v>
      </c>
      <c r="E52" s="59" t="s">
        <v>39</v>
      </c>
      <c r="F52" s="44">
        <v>0.69575454267101666</v>
      </c>
      <c r="G52" s="45">
        <v>0.72214123208093128</v>
      </c>
      <c r="H52" s="56">
        <v>0.67159182847896437</v>
      </c>
      <c r="I52" s="59" t="s">
        <v>39</v>
      </c>
      <c r="J52" s="44">
        <v>0.19801400019004783</v>
      </c>
      <c r="K52" s="45">
        <v>0.1654959909880061</v>
      </c>
      <c r="L52" s="46">
        <v>0.22779126213592232</v>
      </c>
      <c r="P52" s="13"/>
    </row>
    <row r="53" spans="1:16" ht="29.25" customHeight="1" x14ac:dyDescent="0.2">
      <c r="A53" s="2"/>
      <c r="B53" s="2"/>
      <c r="C53" s="2"/>
      <c r="D53" s="2"/>
      <c r="E53" s="2"/>
      <c r="F53" s="13" t="s">
        <v>40</v>
      </c>
      <c r="H53" s="2"/>
      <c r="J53" s="13" t="s">
        <v>41</v>
      </c>
      <c r="K53" s="2"/>
      <c r="L53" s="2"/>
      <c r="P53" s="67"/>
    </row>
    <row r="54" spans="1:16" ht="29.25" customHeight="1" x14ac:dyDescent="0.2">
      <c r="A54" s="75" t="s">
        <v>42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P54" s="67"/>
    </row>
    <row r="56" spans="1:16" ht="18.75" x14ac:dyDescent="0.15">
      <c r="K56" s="70" t="s">
        <v>43</v>
      </c>
      <c r="L56" s="71"/>
      <c r="P56" s="68"/>
    </row>
    <row r="57" spans="1:16" ht="18.75" x14ac:dyDescent="0.15">
      <c r="K57" s="63">
        <v>43.244818557114648</v>
      </c>
      <c r="L57" s="64" t="s">
        <v>44</v>
      </c>
    </row>
  </sheetData>
  <mergeCells count="4">
    <mergeCell ref="K56:L56"/>
    <mergeCell ref="E6:H6"/>
    <mergeCell ref="I6:L6"/>
    <mergeCell ref="A54:L54"/>
  </mergeCells>
  <phoneticPr fontId="2"/>
  <hyperlinks>
    <hyperlink ref="A54" r:id="rId1"/>
  </hyperlinks>
  <pageMargins left="0.78740157480314965" right="0.59055118110236227" top="0.78740157480314965" bottom="0.19685039370078741" header="0.51181102362204722" footer="0.51181102362204722"/>
  <pageSetup paperSize="9" scale="5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21年1月</vt:lpstr>
      <vt:lpstr>4月</vt:lpstr>
      <vt:lpstr>7月</vt:lpstr>
      <vt:lpstr>10月</vt:lpstr>
      <vt:lpstr>'10月'!Print_Area</vt:lpstr>
      <vt:lpstr>'21年1月'!Print_Area</vt:lpstr>
      <vt:lpstr>'4月'!Print_Area</vt:lpstr>
      <vt:lpstr>'7月'!Print_Area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2011-06-08T03:54:52Z</cp:lastPrinted>
  <dcterms:created xsi:type="dcterms:W3CDTF">1997-08-29T01:02:52Z</dcterms:created>
  <dcterms:modified xsi:type="dcterms:W3CDTF">2017-05-16T00:06:38Z</dcterms:modified>
</cp:coreProperties>
</file>