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2zinkotokei-nenreibetsu\"/>
    </mc:Choice>
  </mc:AlternateContent>
  <bookViews>
    <workbookView xWindow="9510" yWindow="-45" windowWidth="5520" windowHeight="9075"/>
  </bookViews>
  <sheets>
    <sheet name="23年1月" sheetId="2" r:id="rId1"/>
    <sheet name="4月" sheetId="3" r:id="rId2"/>
    <sheet name="7月" sheetId="4" r:id="rId3"/>
    <sheet name="10月" sheetId="5" r:id="rId4"/>
  </sheets>
  <definedNames>
    <definedName name="_xlnm.Print_Area" localSheetId="3">'10月'!$A$1:$L$54</definedName>
    <definedName name="_xlnm.Print_Area" localSheetId="0">'23年1月'!$A$1:$L$54</definedName>
    <definedName name="_xlnm.Print_Area" localSheetId="1">'4月'!$A$1:$L$54</definedName>
    <definedName name="_xlnm.Print_Area" localSheetId="2">'7月'!$A$1:$L$54</definedName>
  </definedNames>
  <calcPr calcId="152511"/>
</workbook>
</file>

<file path=xl/calcChain.xml><?xml version="1.0" encoding="utf-8"?>
<calcChain xmlns="http://schemas.openxmlformats.org/spreadsheetml/2006/main">
  <c r="N7" i="5" l="1"/>
  <c r="N8" i="5"/>
  <c r="N9" i="5"/>
  <c r="N10" i="5"/>
  <c r="P48" i="5"/>
  <c r="N11" i="5"/>
  <c r="N13" i="5"/>
  <c r="N14" i="5"/>
  <c r="N15" i="5"/>
  <c r="N16" i="5"/>
  <c r="N17" i="5"/>
  <c r="N19" i="5"/>
  <c r="N20" i="5"/>
  <c r="N21" i="5"/>
  <c r="N22" i="5"/>
  <c r="N23" i="5"/>
  <c r="N25" i="5"/>
  <c r="N26" i="5"/>
  <c r="N27" i="5"/>
  <c r="N28" i="5"/>
  <c r="N29" i="5"/>
  <c r="N31" i="5"/>
  <c r="N32" i="5"/>
  <c r="N33" i="5"/>
  <c r="N34" i="5"/>
  <c r="N35" i="5"/>
  <c r="N37" i="5"/>
  <c r="N38" i="5"/>
  <c r="N39" i="5"/>
  <c r="N40" i="5"/>
  <c r="N41" i="5"/>
  <c r="N43" i="5"/>
  <c r="N44" i="5"/>
  <c r="N45" i="5"/>
  <c r="N46" i="5"/>
  <c r="N47" i="5"/>
  <c r="O7" i="5"/>
  <c r="O8" i="5"/>
  <c r="O9" i="5"/>
  <c r="O10" i="5"/>
  <c r="O11" i="5"/>
  <c r="O13" i="5"/>
  <c r="O14" i="5"/>
  <c r="O15" i="5"/>
  <c r="O16" i="5"/>
  <c r="O17" i="5"/>
  <c r="O19" i="5"/>
  <c r="O20" i="5"/>
  <c r="O21" i="5"/>
  <c r="O22" i="5"/>
  <c r="O23" i="5"/>
  <c r="O25" i="5"/>
  <c r="O26" i="5"/>
  <c r="O27" i="5"/>
  <c r="O28" i="5"/>
  <c r="O29" i="5"/>
  <c r="O31" i="5"/>
  <c r="O32" i="5"/>
  <c r="O33" i="5"/>
  <c r="O34" i="5"/>
  <c r="O35" i="5"/>
  <c r="O37" i="5"/>
  <c r="O38" i="5"/>
  <c r="O39" i="5"/>
  <c r="O40" i="5"/>
  <c r="O41" i="5"/>
  <c r="O43" i="5"/>
  <c r="O44" i="5"/>
  <c r="O45" i="5"/>
  <c r="O46" i="5"/>
  <c r="O47" i="5"/>
  <c r="P7" i="5"/>
  <c r="P8" i="5"/>
  <c r="P9" i="5"/>
  <c r="P10" i="5"/>
  <c r="P11" i="5"/>
  <c r="P13" i="5"/>
  <c r="P14" i="5"/>
  <c r="P15" i="5"/>
  <c r="P16" i="5"/>
  <c r="P17" i="5"/>
  <c r="P19" i="5"/>
  <c r="P20" i="5"/>
  <c r="P21" i="5"/>
  <c r="P22" i="5"/>
  <c r="P23" i="5"/>
  <c r="P25" i="5"/>
  <c r="P26" i="5"/>
  <c r="P27" i="5"/>
  <c r="P28" i="5"/>
  <c r="P29" i="5"/>
  <c r="P31" i="5"/>
  <c r="P32" i="5"/>
  <c r="P33" i="5"/>
  <c r="P34" i="5"/>
  <c r="P35" i="5"/>
  <c r="P37" i="5"/>
  <c r="P38" i="5"/>
  <c r="P39" i="5"/>
  <c r="P40" i="5"/>
  <c r="P41" i="5"/>
  <c r="P43" i="5"/>
  <c r="P44" i="5"/>
  <c r="P45" i="5"/>
  <c r="P46" i="5"/>
  <c r="P47" i="5"/>
  <c r="N7" i="4"/>
  <c r="O7" i="4"/>
  <c r="P7" i="4"/>
  <c r="Q7" i="4"/>
  <c r="Q9" i="4"/>
  <c r="Q10" i="4"/>
  <c r="K57" i="4"/>
  <c r="N8" i="4"/>
  <c r="O8" i="4"/>
  <c r="P8" i="4"/>
  <c r="N9" i="4"/>
  <c r="O9" i="4"/>
  <c r="P9" i="4"/>
  <c r="N10" i="4"/>
  <c r="O10" i="4"/>
  <c r="P10" i="4"/>
  <c r="N11" i="4"/>
  <c r="O11" i="4"/>
  <c r="P11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N25" i="4"/>
  <c r="O25" i="4"/>
  <c r="P25" i="4"/>
  <c r="N26" i="4"/>
  <c r="O26" i="4"/>
  <c r="P26" i="4"/>
  <c r="N27" i="4"/>
  <c r="O27" i="4"/>
  <c r="P27" i="4"/>
  <c r="N28" i="4"/>
  <c r="O28" i="4"/>
  <c r="P28" i="4"/>
  <c r="N29" i="4"/>
  <c r="O29" i="4"/>
  <c r="P29" i="4"/>
  <c r="N31" i="4"/>
  <c r="O31" i="4"/>
  <c r="P31" i="4"/>
  <c r="N32" i="4"/>
  <c r="O32" i="4"/>
  <c r="P32" i="4"/>
  <c r="N33" i="4"/>
  <c r="O33" i="4"/>
  <c r="P33" i="4"/>
  <c r="N34" i="4"/>
  <c r="O34" i="4"/>
  <c r="P34" i="4"/>
  <c r="N35" i="4"/>
  <c r="O35" i="4"/>
  <c r="P35" i="4"/>
  <c r="N37" i="4"/>
  <c r="O37" i="4"/>
  <c r="P37" i="4"/>
  <c r="N38" i="4"/>
  <c r="O38" i="4"/>
  <c r="P38" i="4"/>
  <c r="N39" i="4"/>
  <c r="O39" i="4"/>
  <c r="P39" i="4"/>
  <c r="N40" i="4"/>
  <c r="O40" i="4"/>
  <c r="P40" i="4"/>
  <c r="N41" i="4"/>
  <c r="O41" i="4"/>
  <c r="P41" i="4"/>
  <c r="N43" i="4"/>
  <c r="O43" i="4"/>
  <c r="P43" i="4"/>
  <c r="N44" i="4"/>
  <c r="O44" i="4"/>
  <c r="P44" i="4"/>
  <c r="N45" i="4"/>
  <c r="O45" i="4"/>
  <c r="P45" i="4"/>
  <c r="N46" i="4"/>
  <c r="O46" i="4"/>
  <c r="P46" i="4"/>
  <c r="N47" i="4"/>
  <c r="O47" i="4"/>
  <c r="P47" i="4"/>
  <c r="N7" i="2"/>
  <c r="O7" i="2"/>
  <c r="Q7" i="2"/>
  <c r="Q9" i="2"/>
  <c r="Q10" i="2"/>
  <c r="P7" i="2"/>
  <c r="N8" i="2"/>
  <c r="O8" i="2"/>
  <c r="P8" i="2"/>
  <c r="N9" i="2"/>
  <c r="O9" i="2"/>
  <c r="P9" i="2"/>
  <c r="N10" i="2"/>
  <c r="O10" i="2"/>
  <c r="P10" i="2"/>
  <c r="N11" i="2"/>
  <c r="O11" i="2"/>
  <c r="P11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7" i="2"/>
  <c r="O37" i="2"/>
  <c r="P37" i="2"/>
  <c r="N38" i="2"/>
  <c r="O38" i="2"/>
  <c r="P38" i="2"/>
  <c r="N39" i="2"/>
  <c r="O39" i="2"/>
  <c r="P39" i="2"/>
  <c r="N40" i="2"/>
  <c r="O40" i="2"/>
  <c r="P40" i="2"/>
  <c r="N41" i="2"/>
  <c r="O41" i="2"/>
  <c r="P41" i="2"/>
  <c r="N43" i="2"/>
  <c r="O43" i="2"/>
  <c r="P43" i="2"/>
  <c r="N44" i="2"/>
  <c r="O44" i="2"/>
  <c r="P44" i="2"/>
  <c r="N45" i="2"/>
  <c r="O45" i="2"/>
  <c r="P45" i="2"/>
  <c r="N46" i="2"/>
  <c r="O46" i="2"/>
  <c r="P46" i="2"/>
  <c r="N47" i="2"/>
  <c r="O47" i="2"/>
  <c r="P47" i="2"/>
  <c r="Q8" i="2"/>
  <c r="Q8" i="4"/>
</calcChain>
</file>

<file path=xl/sharedStrings.xml><?xml version="1.0" encoding="utf-8"?>
<sst xmlns="http://schemas.openxmlformats.org/spreadsheetml/2006/main" count="248" uniqueCount="56">
  <si>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</si>
  <si>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104～</t>
    <phoneticPr fontId="2"/>
  </si>
  <si>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</si>
  <si>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</si>
  <si>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</si>
  <si>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</si>
  <si>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</si>
  <si>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</si>
  <si>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</si>
  <si>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</si>
  <si>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</si>
  <si>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</si>
  <si>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</si>
  <si>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</si>
  <si>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</si>
  <si>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</si>
  <si>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</si>
  <si>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</si>
  <si>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</si>
  <si>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</si>
  <si>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</si>
  <si>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</si>
  <si>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</si>
  <si>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</si>
  <si>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</si>
  <si>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</si>
  <si>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</si>
  <si>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</si>
  <si>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</si>
  <si>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　年　齢　３　区　分　人　口　と　構　成　比　</t>
    <rPh sb="1" eb="4">
      <t>ネンレイ</t>
    </rPh>
    <rPh sb="7" eb="10">
      <t>クブン</t>
    </rPh>
    <rPh sb="11" eb="14">
      <t>ジンコウ</t>
    </rPh>
    <rPh sb="17" eb="22">
      <t>コウセイヒ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</si>
  <si>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</si>
  <si>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</si>
  <si>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</si>
  <si>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構成比</t>
    <rPh sb="0" eb="3">
      <t>コウセイヒ</t>
    </rPh>
    <phoneticPr fontId="2"/>
  </si>
  <si>
    <t>　    電話　５８０３－１１７２</t>
    <rPh sb="5" eb="7">
      <t>デンワ</t>
    </rPh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</si>
  <si>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</si>
  <si>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</si>
  <si>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老年人口　　(65歳以上)</t>
    <rPh sb="0" eb="2">
      <t>ロウネン</t>
    </rPh>
    <rPh sb="2" eb="4">
      <t>ジンコウ</t>
    </rPh>
    <rPh sb="9" eb="10">
      <t>サイ</t>
    </rPh>
    <rPh sb="10" eb="12">
      <t>イジョウ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</si>
  <si>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</si>
  <si>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104～</t>
  </si>
  <si>
    <t>文京区区民部区民課調査統計係</t>
    <phoneticPr fontId="2"/>
  </si>
  <si>
    <t xml:space="preserve"> http://www.city.bunkyo.lg.jp/sosiki_busyo_kumin_jigyou_toukei_zinko.html</t>
    <phoneticPr fontId="2"/>
  </si>
  <si>
    <t>NO.657</t>
    <phoneticPr fontId="2"/>
  </si>
  <si>
    <t>　    （平成23年1月1日現在）　</t>
    <rPh sb="6" eb="8">
      <t>ヘイセイ</t>
    </rPh>
    <rPh sb="10" eb="11">
      <t>９ネン</t>
    </rPh>
    <rPh sb="12" eb="13">
      <t>ガツ</t>
    </rPh>
    <rPh sb="14" eb="15">
      <t>ニチ</t>
    </rPh>
    <rPh sb="15" eb="17">
      <t>ゲンザイ</t>
    </rPh>
    <phoneticPr fontId="2"/>
  </si>
  <si>
    <t xml:space="preserve">              文京区区民部区民課調査統計係</t>
    <rPh sb="14" eb="17">
      <t>ブンキョウク</t>
    </rPh>
    <rPh sb="17" eb="19">
      <t>クミン</t>
    </rPh>
    <rPh sb="19" eb="20">
      <t>ブ</t>
    </rPh>
    <rPh sb="20" eb="22">
      <t>クミン</t>
    </rPh>
    <rPh sb="22" eb="23">
      <t>カ</t>
    </rPh>
    <rPh sb="23" eb="25">
      <t>チョウサ</t>
    </rPh>
    <rPh sb="25" eb="27">
      <t>トウケイ</t>
    </rPh>
    <rPh sb="27" eb="28">
      <t>ガカリ</t>
    </rPh>
    <phoneticPr fontId="2"/>
  </si>
  <si>
    <t>http://www.city.bunkyo.lg.jp/sosiki_busyo_kumin_jigyou_toukei_zinko.html</t>
  </si>
  <si>
    <t>NO.661</t>
    <phoneticPr fontId="2"/>
  </si>
  <si>
    <t xml:space="preserve"> （平成23年4月１日現在）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</si>
  <si>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</si>
  <si>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</si>
  <si>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</si>
  <si>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 xml:space="preserve"> （平成23年7月１日現在）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</si>
  <si>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>NO.665</t>
    <phoneticPr fontId="2"/>
  </si>
  <si>
    <t>年少人口
（０～１４歳）</t>
    <rPh sb="0" eb="4">
      <t>ネンショウジンコウ</t>
    </rPh>
    <rPh sb="8" eb="11">
      <t>１４サイ</t>
    </rPh>
    <phoneticPr fontId="2"/>
  </si>
  <si>
    <t>NO.669</t>
    <phoneticPr fontId="2"/>
  </si>
  <si>
    <t xml:space="preserve"> （平成23年10月１日現在）　</t>
    <rPh sb="2" eb="4">
      <t>ヘイセイ</t>
    </rPh>
    <rPh sb="6" eb="7">
      <t>９ネン</t>
    </rPh>
    <rPh sb="9" eb="10">
      <t>ガツ</t>
    </rPh>
    <rPh sb="10" eb="12">
      <t>１ニチ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</si>
</sst>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84" formatCode="#,##0.0;[Red]\-#,##0.0"/>
    <numFmt numFmtId="186" formatCode="0.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sz val="2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38" fontId="5" fillId="3" borderId="3" xfId="3" applyFont="1" applyFill="1" applyBorder="1" applyAlignment="1">
      <alignment vertical="center"/>
    </xf>
    <xf numFmtId="38" fontId="5" fillId="3" borderId="4" xfId="3" applyFont="1" applyFill="1" applyBorder="1" applyAlignment="1">
      <alignment vertical="center"/>
    </xf>
    <xf numFmtId="38" fontId="4" fillId="3" borderId="5" xfId="3" applyFont="1" applyFill="1" applyBorder="1" applyAlignment="1">
      <alignment horizontal="distributed" vertical="center"/>
    </xf>
    <xf numFmtId="0" fontId="4" fillId="3" borderId="6" xfId="0" applyFont="1" applyFill="1" applyBorder="1" applyAlignment="1">
      <alignment horizontal="distributed" vertical="center"/>
    </xf>
    <xf numFmtId="38" fontId="7" fillId="0" borderId="7" xfId="3" applyFont="1" applyBorder="1" applyAlignment="1">
      <alignment horizontal="center" vertical="center"/>
    </xf>
    <xf numFmtId="38" fontId="7" fillId="0" borderId="8" xfId="3" applyFont="1" applyBorder="1" applyAlignment="1">
      <alignment horizontal="center" vertical="center"/>
    </xf>
    <xf numFmtId="38" fontId="7" fillId="0" borderId="9" xfId="3" applyFont="1" applyBorder="1" applyAlignment="1">
      <alignment horizontal="center" vertical="center"/>
    </xf>
    <xf numFmtId="0" fontId="7" fillId="0" borderId="0" xfId="0" applyFont="1"/>
    <xf numFmtId="38" fontId="7" fillId="0" borderId="10" xfId="3" applyFont="1" applyBorder="1" applyAlignment="1">
      <alignment vertical="center"/>
    </xf>
    <xf numFmtId="38" fontId="7" fillId="0" borderId="11" xfId="3" applyFont="1" applyBorder="1" applyAlignment="1">
      <alignment vertical="center"/>
    </xf>
    <xf numFmtId="38" fontId="7" fillId="0" borderId="12" xfId="3" applyFont="1" applyBorder="1" applyAlignment="1">
      <alignment vertical="center"/>
    </xf>
    <xf numFmtId="38" fontId="7" fillId="0" borderId="13" xfId="3" applyFont="1" applyBorder="1" applyAlignment="1">
      <alignment vertical="center"/>
    </xf>
    <xf numFmtId="38" fontId="7" fillId="0" borderId="14" xfId="3" applyFont="1" applyBorder="1" applyAlignment="1">
      <alignment vertical="center"/>
    </xf>
    <xf numFmtId="38" fontId="7" fillId="0" borderId="15" xfId="3" applyFont="1" applyBorder="1" applyAlignment="1">
      <alignment vertical="center"/>
    </xf>
    <xf numFmtId="38" fontId="7" fillId="0" borderId="16" xfId="3" applyFont="1" applyBorder="1" applyAlignment="1">
      <alignment vertical="center"/>
    </xf>
    <xf numFmtId="38" fontId="7" fillId="0" borderId="17" xfId="3" applyFont="1" applyBorder="1" applyAlignment="1">
      <alignment vertical="center"/>
    </xf>
    <xf numFmtId="38" fontId="7" fillId="0" borderId="18" xfId="3" applyFont="1" applyBorder="1" applyAlignment="1">
      <alignment vertical="center"/>
    </xf>
    <xf numFmtId="38" fontId="7" fillId="3" borderId="19" xfId="3" applyFont="1" applyFill="1" applyBorder="1" applyAlignment="1">
      <alignment vertical="center"/>
    </xf>
    <xf numFmtId="38" fontId="7" fillId="3" borderId="20" xfId="3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38" fontId="7" fillId="3" borderId="21" xfId="3" applyFont="1" applyFill="1" applyBorder="1" applyAlignment="1">
      <alignment vertical="center"/>
    </xf>
    <xf numFmtId="0" fontId="3" fillId="0" borderId="2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distributed" vertical="center"/>
    </xf>
    <xf numFmtId="0" fontId="7" fillId="0" borderId="7" xfId="0" applyFont="1" applyBorder="1" applyAlignment="1">
      <alignment horizontal="center" vertical="center"/>
    </xf>
    <xf numFmtId="38" fontId="7" fillId="0" borderId="25" xfId="3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38" fontId="7" fillId="0" borderId="26" xfId="3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38" fontId="7" fillId="0" borderId="27" xfId="3" applyFont="1" applyBorder="1" applyAlignment="1">
      <alignment vertical="center"/>
    </xf>
    <xf numFmtId="0" fontId="3" fillId="3" borderId="5" xfId="0" applyFont="1" applyFill="1" applyBorder="1" applyAlignment="1">
      <alignment horizontal="distributed" vertical="center"/>
    </xf>
    <xf numFmtId="0" fontId="4" fillId="3" borderId="5" xfId="0" applyFont="1" applyFill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29" xfId="0" applyFont="1" applyBorder="1" applyAlignment="1">
      <alignment horizontal="center" vertical="center"/>
    </xf>
    <xf numFmtId="176" fontId="7" fillId="0" borderId="30" xfId="1" applyNumberFormat="1" applyFont="1" applyBorder="1" applyAlignment="1">
      <alignment vertical="center"/>
    </xf>
    <xf numFmtId="176" fontId="7" fillId="0" borderId="31" xfId="1" applyNumberFormat="1" applyFont="1" applyBorder="1" applyAlignment="1">
      <alignment vertical="center"/>
    </xf>
    <xf numFmtId="176" fontId="7" fillId="0" borderId="32" xfId="1" applyNumberFormat="1" applyFont="1" applyBorder="1" applyAlignment="1">
      <alignment vertical="center"/>
    </xf>
    <xf numFmtId="0" fontId="3" fillId="0" borderId="33" xfId="0" applyFont="1" applyBorder="1" applyAlignment="1">
      <alignment horizontal="distributed" vertical="center" wrapText="1"/>
    </xf>
    <xf numFmtId="38" fontId="7" fillId="0" borderId="34" xfId="0" applyNumberFormat="1" applyFont="1" applyBorder="1" applyAlignment="1">
      <alignment vertical="center"/>
    </xf>
    <xf numFmtId="38" fontId="7" fillId="0" borderId="35" xfId="0" applyNumberFormat="1" applyFont="1" applyBorder="1" applyAlignment="1">
      <alignment vertical="center"/>
    </xf>
    <xf numFmtId="38" fontId="7" fillId="0" borderId="34" xfId="3" applyFont="1" applyBorder="1" applyAlignment="1">
      <alignment vertical="center"/>
    </xf>
    <xf numFmtId="38" fontId="7" fillId="0" borderId="35" xfId="3" applyFont="1" applyBorder="1" applyAlignment="1">
      <alignment vertical="center"/>
    </xf>
    <xf numFmtId="38" fontId="7" fillId="0" borderId="36" xfId="3" applyFont="1" applyBorder="1" applyAlignment="1">
      <alignment vertical="center"/>
    </xf>
    <xf numFmtId="0" fontId="11" fillId="0" borderId="0" xfId="0" applyFont="1"/>
    <xf numFmtId="0" fontId="3" fillId="0" borderId="37" xfId="0" applyFont="1" applyBorder="1" applyAlignment="1">
      <alignment horizontal="center" vertical="center"/>
    </xf>
    <xf numFmtId="38" fontId="7" fillId="0" borderId="38" xfId="0" applyNumberFormat="1" applyFont="1" applyBorder="1" applyAlignment="1">
      <alignment vertical="center"/>
    </xf>
    <xf numFmtId="176" fontId="7" fillId="0" borderId="39" xfId="1" applyNumberFormat="1" applyFont="1" applyBorder="1" applyAlignment="1">
      <alignment vertical="center"/>
    </xf>
    <xf numFmtId="0" fontId="3" fillId="0" borderId="40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 wrapText="1"/>
    </xf>
    <xf numFmtId="0" fontId="3" fillId="0" borderId="42" xfId="0" applyFont="1" applyBorder="1" applyAlignment="1">
      <alignment horizontal="distributed" vertical="center"/>
    </xf>
    <xf numFmtId="0" fontId="10" fillId="0" borderId="41" xfId="0" applyFont="1" applyBorder="1" applyAlignment="1">
      <alignment horizontal="distributed" vertical="center" wrapText="1"/>
    </xf>
    <xf numFmtId="0" fontId="0" fillId="0" borderId="0" xfId="0" applyAlignment="1">
      <alignment horizontal="distributed"/>
    </xf>
    <xf numFmtId="38" fontId="7" fillId="0" borderId="0" xfId="0" applyNumberFormat="1" applyFont="1"/>
    <xf numFmtId="186" fontId="7" fillId="0" borderId="43" xfId="0" applyNumberFormat="1" applyFont="1" applyBorder="1" applyAlignment="1">
      <alignment horizontal="right" vertical="center"/>
    </xf>
    <xf numFmtId="0" fontId="7" fillId="0" borderId="44" xfId="0" applyFont="1" applyBorder="1" applyAlignment="1">
      <alignment horizontal="left" vertical="center"/>
    </xf>
    <xf numFmtId="186" fontId="7" fillId="0" borderId="0" xfId="0" applyNumberFormat="1" applyFont="1"/>
    <xf numFmtId="0" fontId="0" fillId="0" borderId="0" xfId="0" applyAlignment="1">
      <alignment horizontal="left" vertical="center"/>
    </xf>
    <xf numFmtId="184" fontId="7" fillId="0" borderId="0" xfId="0" applyNumberFormat="1" applyFont="1"/>
    <xf numFmtId="0" fontId="0" fillId="0" borderId="0" xfId="0" applyAlignment="1">
      <alignment vertical="center"/>
    </xf>
    <xf numFmtId="49" fontId="12" fillId="4" borderId="0" xfId="2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49" fontId="12" fillId="4" borderId="0" xfId="2" applyNumberFormat="1" applyFont="1" applyFill="1" applyBorder="1" applyAlignment="1" applyProtection="1"/>
    <xf numFmtId="0" fontId="14" fillId="0" borderId="0" xfId="0" applyFont="1" applyAlignment="1"/>
    <xf numFmtId="0" fontId="15" fillId="0" borderId="0" xfId="2" applyFont="1" applyAlignment="1" applyProtection="1">
      <alignment horizontal="right"/>
    </xf>
    <xf numFmtId="0" fontId="0" fillId="0" borderId="0" xfId="0" applyAlignment="1"/>
    <xf numFmtId="3" fontId="7" fillId="0" borderId="14" xfId="0" applyNumberFormat="1" applyFont="1" applyBorder="1" applyAlignment="1">
      <alignment vertical="center"/>
    </xf>
    <xf numFmtId="0" fontId="4" fillId="0" borderId="33" xfId="0" applyFont="1" applyBorder="1" applyAlignment="1">
      <alignment horizontal="distributed" vertical="center" wrapText="1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38" fontId="0" fillId="0" borderId="45" xfId="3" applyFont="1" applyBorder="1" applyAlignment="1">
      <alignment horizontal="center" vertical="center"/>
    </xf>
    <xf numFmtId="38" fontId="0" fillId="0" borderId="46" xfId="3" applyFont="1" applyBorder="1" applyAlignment="1">
      <alignment horizontal="center" vertical="center"/>
    </xf>
    <xf numFmtId="38" fontId="0" fillId="0" borderId="47" xfId="3" applyFont="1" applyBorder="1" applyAlignment="1">
      <alignment horizontal="center" vertical="center"/>
    </xf>
    <xf numFmtId="49" fontId="12" fillId="4" borderId="0" xfId="2" applyNumberFormat="1" applyFont="1" applyFill="1" applyBorder="1" applyAlignment="1" applyProtection="1">
      <alignment horizontal="right" vertical="center"/>
    </xf>
    <xf numFmtId="0" fontId="7" fillId="0" borderId="2" xfId="0" applyFont="1" applyBorder="1" applyAlignment="1">
      <alignment horizontal="right"/>
    </xf>
    <xf numFmtId="38" fontId="16" fillId="0" borderId="45" xfId="3" applyFont="1" applyBorder="1" applyAlignment="1">
      <alignment horizontal="center" vertical="center"/>
    </xf>
    <xf numFmtId="38" fontId="16" fillId="0" borderId="46" xfId="3" applyFont="1" applyBorder="1" applyAlignment="1">
      <alignment horizontal="center" vertical="center"/>
    </xf>
    <xf numFmtId="38" fontId="16" fillId="0" borderId="47" xfId="3" applyFont="1" applyBorder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1532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5361" name="WordArt 1"/>
        <xdr:cNvSpPr>
          <a:spLocks noChangeArrowheads="1" noChangeShapeType="1" noTextEdit="1"/>
        </xdr:cNvSpPr>
      </xdr:nvSpPr>
      <xdr:spPr bwMode="auto">
        <a:xfrm>
          <a:off x="1133475" y="0"/>
          <a:ext cx="84105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15325" cy="895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7410" name="WordArt 2"/>
        <xdr:cNvSpPr>
          <a:spLocks noChangeArrowheads="1" noChangeShapeType="1" noTextEdit="1"/>
        </xdr:cNvSpPr>
      </xdr:nvSpPr>
      <xdr:spPr bwMode="auto">
        <a:xfrm>
          <a:off x="1133475" y="0"/>
          <a:ext cx="8410575" cy="10477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tokyo.jp/profile/toukei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tokyo.jp/profile/toukei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view="pageBreakPreview" zoomScale="50" zoomScaleNormal="50" zoomScaleSheetLayoutView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3.1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4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4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42</v>
      </c>
    </row>
    <row r="3" spans="1:17" ht="27.75" customHeight="1" x14ac:dyDescent="0.25">
      <c r="A3"/>
      <c r="D3" s="1"/>
      <c r="E3" s="1" t="s">
        <v>0</v>
      </c>
    </row>
    <row r="4" spans="1:17" ht="20.25" customHeight="1" thickBot="1" x14ac:dyDescent="0.25">
      <c r="A4"/>
      <c r="J4" s="13" t="s">
        <v>43</v>
      </c>
      <c r="K4" s="2"/>
    </row>
    <row r="5" spans="1:17" ht="24.75" customHeight="1" thickBot="1" x14ac:dyDescent="0.25">
      <c r="A5" s="28" t="s">
        <v>3</v>
      </c>
      <c r="B5" s="29" t="s">
        <v>4</v>
      </c>
      <c r="C5" s="30" t="s">
        <v>5</v>
      </c>
      <c r="D5" s="31" t="s">
        <v>6</v>
      </c>
      <c r="E5" s="28" t="s">
        <v>3</v>
      </c>
      <c r="F5" s="29" t="s">
        <v>4</v>
      </c>
      <c r="G5" s="30" t="s">
        <v>5</v>
      </c>
      <c r="H5" s="31" t="s">
        <v>6</v>
      </c>
      <c r="I5" s="28" t="s">
        <v>3</v>
      </c>
      <c r="J5" s="29" t="s">
        <v>4</v>
      </c>
      <c r="K5" s="30" t="s">
        <v>5</v>
      </c>
      <c r="L5" s="32" t="s">
        <v>6</v>
      </c>
    </row>
    <row r="6" spans="1:17" ht="24.75" customHeight="1" thickBot="1" x14ac:dyDescent="0.25">
      <c r="A6" s="33" t="s">
        <v>7</v>
      </c>
      <c r="B6" s="6">
        <v>191194</v>
      </c>
      <c r="C6" s="7">
        <v>91242</v>
      </c>
      <c r="D6" s="7">
        <v>99952</v>
      </c>
      <c r="E6" s="79"/>
      <c r="F6" s="80"/>
      <c r="G6" s="80"/>
      <c r="H6" s="81"/>
      <c r="I6" s="79"/>
      <c r="J6" s="80"/>
      <c r="K6" s="80"/>
      <c r="L6" s="81"/>
    </row>
    <row r="7" spans="1:17" ht="24.75" customHeight="1" x14ac:dyDescent="0.2">
      <c r="A7" s="34">
        <v>0</v>
      </c>
      <c r="B7" s="14">
        <v>1579</v>
      </c>
      <c r="C7" s="15">
        <v>813</v>
      </c>
      <c r="D7" s="16">
        <v>766</v>
      </c>
      <c r="E7" s="10">
        <v>35</v>
      </c>
      <c r="F7" s="14">
        <v>3560</v>
      </c>
      <c r="G7" s="15">
        <v>1765</v>
      </c>
      <c r="H7" s="16">
        <v>1795</v>
      </c>
      <c r="I7" s="10">
        <v>70</v>
      </c>
      <c r="J7" s="14">
        <v>1842</v>
      </c>
      <c r="K7" s="15">
        <v>823</v>
      </c>
      <c r="L7" s="35">
        <v>1019</v>
      </c>
      <c r="N7" s="62">
        <f>B7</f>
        <v>1579</v>
      </c>
      <c r="O7" s="13">
        <f>E7*F7</f>
        <v>124600</v>
      </c>
      <c r="P7" s="13">
        <f>I7*J7</f>
        <v>128940</v>
      </c>
      <c r="Q7" s="62">
        <f>SUM(N7:P47)</f>
        <v>8285822</v>
      </c>
    </row>
    <row r="8" spans="1:17" ht="24.75" customHeight="1" x14ac:dyDescent="0.2">
      <c r="A8" s="36">
        <v>1</v>
      </c>
      <c r="B8" s="17">
        <v>1509</v>
      </c>
      <c r="C8" s="18">
        <v>776</v>
      </c>
      <c r="D8" s="19">
        <v>733</v>
      </c>
      <c r="E8" s="11">
        <v>36</v>
      </c>
      <c r="F8" s="17">
        <v>3429</v>
      </c>
      <c r="G8" s="18">
        <v>1658</v>
      </c>
      <c r="H8" s="19">
        <v>1771</v>
      </c>
      <c r="I8" s="11">
        <v>71</v>
      </c>
      <c r="J8" s="17">
        <v>1547</v>
      </c>
      <c r="K8" s="18">
        <v>687</v>
      </c>
      <c r="L8" s="37">
        <v>860</v>
      </c>
      <c r="N8" s="13">
        <f>A8*B8</f>
        <v>1509</v>
      </c>
      <c r="O8" s="13">
        <f>E8*F8</f>
        <v>123444</v>
      </c>
      <c r="P8" s="13">
        <f>I8*J8</f>
        <v>109837</v>
      </c>
      <c r="Q8" s="13">
        <f>B6/2</f>
        <v>95597</v>
      </c>
    </row>
    <row r="9" spans="1:17" ht="24.95" customHeight="1" x14ac:dyDescent="0.2">
      <c r="A9" s="36">
        <v>2</v>
      </c>
      <c r="B9" s="17">
        <v>1556</v>
      </c>
      <c r="C9" s="18">
        <v>806</v>
      </c>
      <c r="D9" s="19">
        <v>750</v>
      </c>
      <c r="E9" s="11">
        <v>37</v>
      </c>
      <c r="F9" s="17">
        <v>3660</v>
      </c>
      <c r="G9" s="18">
        <v>1773</v>
      </c>
      <c r="H9" s="19">
        <v>1887</v>
      </c>
      <c r="I9" s="11">
        <v>72</v>
      </c>
      <c r="J9" s="17">
        <v>1552</v>
      </c>
      <c r="K9" s="18">
        <v>668</v>
      </c>
      <c r="L9" s="37">
        <v>884</v>
      </c>
      <c r="N9" s="13">
        <f>A9*B9</f>
        <v>3112</v>
      </c>
      <c r="O9" s="13">
        <f>E9*F9</f>
        <v>135420</v>
      </c>
      <c r="P9" s="13">
        <f>I9*J9</f>
        <v>111744</v>
      </c>
      <c r="Q9" s="62">
        <f>SUM(Q7:Q8)</f>
        <v>8381419</v>
      </c>
    </row>
    <row r="10" spans="1:17" ht="24.95" customHeight="1" x14ac:dyDescent="0.2">
      <c r="A10" s="36">
        <v>3</v>
      </c>
      <c r="B10" s="17">
        <v>1405</v>
      </c>
      <c r="C10" s="18">
        <v>686</v>
      </c>
      <c r="D10" s="19">
        <v>719</v>
      </c>
      <c r="E10" s="11">
        <v>38</v>
      </c>
      <c r="F10" s="17">
        <v>3531</v>
      </c>
      <c r="G10" s="18">
        <v>1679</v>
      </c>
      <c r="H10" s="19">
        <v>1852</v>
      </c>
      <c r="I10" s="11">
        <v>73</v>
      </c>
      <c r="J10" s="17">
        <v>1828</v>
      </c>
      <c r="K10" s="18">
        <v>735</v>
      </c>
      <c r="L10" s="37">
        <v>1093</v>
      </c>
      <c r="N10" s="13">
        <f>A10*B10</f>
        <v>4215</v>
      </c>
      <c r="O10" s="13">
        <f>E10*F10</f>
        <v>134178</v>
      </c>
      <c r="P10" s="13">
        <f>I10*J10</f>
        <v>133444</v>
      </c>
      <c r="Q10" s="65">
        <f>Q9/B6</f>
        <v>43.83724907685388</v>
      </c>
    </row>
    <row r="11" spans="1:17" ht="24.95" customHeight="1" thickBot="1" x14ac:dyDescent="0.25">
      <c r="A11" s="38">
        <v>4</v>
      </c>
      <c r="B11" s="20">
        <v>1470</v>
      </c>
      <c r="C11" s="21">
        <v>722</v>
      </c>
      <c r="D11" s="22">
        <v>748</v>
      </c>
      <c r="E11" s="12">
        <v>39</v>
      </c>
      <c r="F11" s="20">
        <v>3499</v>
      </c>
      <c r="G11" s="21">
        <v>1727</v>
      </c>
      <c r="H11" s="22">
        <v>1772</v>
      </c>
      <c r="I11" s="12">
        <v>74</v>
      </c>
      <c r="J11" s="20">
        <v>1701</v>
      </c>
      <c r="K11" s="21">
        <v>680</v>
      </c>
      <c r="L11" s="39">
        <v>1021</v>
      </c>
      <c r="N11" s="13">
        <f>A11*B11</f>
        <v>5880</v>
      </c>
      <c r="O11" s="13">
        <f>E11*F11</f>
        <v>136461</v>
      </c>
      <c r="P11" s="13">
        <f>I11*J11</f>
        <v>125874</v>
      </c>
    </row>
    <row r="12" spans="1:17" ht="24.95" customHeight="1" thickTop="1" thickBot="1" x14ac:dyDescent="0.25">
      <c r="A12" s="40" t="s">
        <v>8</v>
      </c>
      <c r="B12" s="23">
        <v>7519</v>
      </c>
      <c r="C12" s="24">
        <v>3803</v>
      </c>
      <c r="D12" s="24">
        <v>3716</v>
      </c>
      <c r="E12" s="8" t="s">
        <v>9</v>
      </c>
      <c r="F12" s="23">
        <v>17679</v>
      </c>
      <c r="G12" s="24">
        <v>8602</v>
      </c>
      <c r="H12" s="24">
        <v>9077</v>
      </c>
      <c r="I12" s="8" t="s">
        <v>10</v>
      </c>
      <c r="J12" s="23">
        <v>8470</v>
      </c>
      <c r="K12" s="24">
        <v>3593</v>
      </c>
      <c r="L12" s="27">
        <v>4877</v>
      </c>
    </row>
    <row r="13" spans="1:17" ht="24.95" customHeight="1" x14ac:dyDescent="0.2">
      <c r="A13" s="34">
        <v>5</v>
      </c>
      <c r="B13" s="14">
        <v>1281</v>
      </c>
      <c r="C13" s="15">
        <v>655</v>
      </c>
      <c r="D13" s="16">
        <v>626</v>
      </c>
      <c r="E13" s="10">
        <v>40</v>
      </c>
      <c r="F13" s="14">
        <v>3373</v>
      </c>
      <c r="G13" s="15">
        <v>1606</v>
      </c>
      <c r="H13" s="16">
        <v>1767</v>
      </c>
      <c r="I13" s="10">
        <v>75</v>
      </c>
      <c r="J13" s="14">
        <v>1798</v>
      </c>
      <c r="K13" s="15">
        <v>776</v>
      </c>
      <c r="L13" s="35">
        <v>1022</v>
      </c>
      <c r="N13" s="13">
        <f>A13*B13</f>
        <v>6405</v>
      </c>
      <c r="O13" s="13">
        <f>E13*F13</f>
        <v>134920</v>
      </c>
      <c r="P13" s="13">
        <f>I13*J13</f>
        <v>134850</v>
      </c>
    </row>
    <row r="14" spans="1:17" ht="24.95" customHeight="1" x14ac:dyDescent="0.2">
      <c r="A14" s="36">
        <v>6</v>
      </c>
      <c r="B14" s="17">
        <v>1350</v>
      </c>
      <c r="C14" s="18">
        <v>675</v>
      </c>
      <c r="D14" s="19">
        <v>675</v>
      </c>
      <c r="E14" s="11">
        <v>41</v>
      </c>
      <c r="F14" s="17">
        <v>3282</v>
      </c>
      <c r="G14" s="18">
        <v>1542</v>
      </c>
      <c r="H14" s="19">
        <v>1740</v>
      </c>
      <c r="I14" s="11">
        <v>76</v>
      </c>
      <c r="J14" s="17">
        <v>1497</v>
      </c>
      <c r="K14" s="18">
        <v>578</v>
      </c>
      <c r="L14" s="37">
        <v>919</v>
      </c>
      <c r="N14" s="13">
        <f>A14*B14</f>
        <v>8100</v>
      </c>
      <c r="O14" s="13">
        <f>E14*F14</f>
        <v>134562</v>
      </c>
      <c r="P14" s="13">
        <f>I14*J14</f>
        <v>113772</v>
      </c>
    </row>
    <row r="15" spans="1:17" ht="24.95" customHeight="1" x14ac:dyDescent="0.2">
      <c r="A15" s="36">
        <v>7</v>
      </c>
      <c r="B15" s="17">
        <v>1326</v>
      </c>
      <c r="C15" s="18">
        <v>674</v>
      </c>
      <c r="D15" s="19">
        <v>652</v>
      </c>
      <c r="E15" s="11">
        <v>42</v>
      </c>
      <c r="F15" s="17">
        <v>3357</v>
      </c>
      <c r="G15" s="18">
        <v>1634</v>
      </c>
      <c r="H15" s="19">
        <v>1723</v>
      </c>
      <c r="I15" s="11">
        <v>77</v>
      </c>
      <c r="J15" s="17">
        <v>1565</v>
      </c>
      <c r="K15" s="18">
        <v>658</v>
      </c>
      <c r="L15" s="37">
        <v>907</v>
      </c>
      <c r="N15" s="13">
        <f>A15*B15</f>
        <v>9282</v>
      </c>
      <c r="O15" s="13">
        <f>E15*F15</f>
        <v>140994</v>
      </c>
      <c r="P15" s="13">
        <f>I15*J15</f>
        <v>120505</v>
      </c>
    </row>
    <row r="16" spans="1:17" ht="24.95" customHeight="1" x14ac:dyDescent="0.2">
      <c r="A16" s="36">
        <v>8</v>
      </c>
      <c r="B16" s="17">
        <v>1343</v>
      </c>
      <c r="C16" s="18">
        <v>657</v>
      </c>
      <c r="D16" s="19">
        <v>686</v>
      </c>
      <c r="E16" s="11">
        <v>43</v>
      </c>
      <c r="F16" s="17">
        <v>3380</v>
      </c>
      <c r="G16" s="18">
        <v>1626</v>
      </c>
      <c r="H16" s="19">
        <v>1754</v>
      </c>
      <c r="I16" s="11">
        <v>78</v>
      </c>
      <c r="J16" s="17">
        <v>1502</v>
      </c>
      <c r="K16" s="18">
        <v>633</v>
      </c>
      <c r="L16" s="37">
        <v>869</v>
      </c>
      <c r="N16" s="13">
        <f>A16*B16</f>
        <v>10744</v>
      </c>
      <c r="O16" s="13">
        <f>E16*F16</f>
        <v>145340</v>
      </c>
      <c r="P16" s="13">
        <f>I16*J16</f>
        <v>117156</v>
      </c>
    </row>
    <row r="17" spans="1:16" ht="24.95" customHeight="1" thickBot="1" x14ac:dyDescent="0.25">
      <c r="A17" s="38">
        <v>9</v>
      </c>
      <c r="B17" s="20">
        <v>1309</v>
      </c>
      <c r="C17" s="21">
        <v>671</v>
      </c>
      <c r="D17" s="22">
        <v>638</v>
      </c>
      <c r="E17" s="12">
        <v>44</v>
      </c>
      <c r="F17" s="20">
        <v>2472</v>
      </c>
      <c r="G17" s="21">
        <v>1168</v>
      </c>
      <c r="H17" s="22">
        <v>1304</v>
      </c>
      <c r="I17" s="12">
        <v>79</v>
      </c>
      <c r="J17" s="20">
        <v>1346</v>
      </c>
      <c r="K17" s="21">
        <v>527</v>
      </c>
      <c r="L17" s="39">
        <v>819</v>
      </c>
      <c r="N17" s="13">
        <f>A17*B17</f>
        <v>11781</v>
      </c>
      <c r="O17" s="13">
        <f>E17*F17</f>
        <v>108768</v>
      </c>
      <c r="P17" s="13">
        <f>I17*J17</f>
        <v>106334</v>
      </c>
    </row>
    <row r="18" spans="1:16" ht="24.95" customHeight="1" thickTop="1" thickBot="1" x14ac:dyDescent="0.25">
      <c r="A18" s="40" t="s">
        <v>11</v>
      </c>
      <c r="B18" s="23">
        <v>6609</v>
      </c>
      <c r="C18" s="24">
        <v>3332</v>
      </c>
      <c r="D18" s="24">
        <v>3277</v>
      </c>
      <c r="E18" s="8" t="s">
        <v>12</v>
      </c>
      <c r="F18" s="23">
        <v>15864</v>
      </c>
      <c r="G18" s="24">
        <v>7576</v>
      </c>
      <c r="H18" s="24">
        <v>8288</v>
      </c>
      <c r="I18" s="8" t="s">
        <v>13</v>
      </c>
      <c r="J18" s="23">
        <v>7708</v>
      </c>
      <c r="K18" s="24">
        <v>3172</v>
      </c>
      <c r="L18" s="27">
        <v>4536</v>
      </c>
    </row>
    <row r="19" spans="1:16" ht="24.95" customHeight="1" x14ac:dyDescent="0.2">
      <c r="A19" s="34">
        <v>10</v>
      </c>
      <c r="B19" s="14">
        <v>1374</v>
      </c>
      <c r="C19" s="15">
        <v>695</v>
      </c>
      <c r="D19" s="16">
        <v>679</v>
      </c>
      <c r="E19" s="10">
        <v>45</v>
      </c>
      <c r="F19" s="14">
        <v>3178</v>
      </c>
      <c r="G19" s="15">
        <v>1497</v>
      </c>
      <c r="H19" s="16">
        <v>1681</v>
      </c>
      <c r="I19" s="10">
        <v>80</v>
      </c>
      <c r="J19" s="14">
        <v>1382</v>
      </c>
      <c r="K19" s="15">
        <v>497</v>
      </c>
      <c r="L19" s="35">
        <v>885</v>
      </c>
      <c r="N19" s="13">
        <f>A19*B19</f>
        <v>13740</v>
      </c>
      <c r="O19" s="13">
        <f>E19*F19</f>
        <v>143010</v>
      </c>
      <c r="P19" s="13">
        <f>I19*J19</f>
        <v>110560</v>
      </c>
    </row>
    <row r="20" spans="1:16" ht="24.95" customHeight="1" x14ac:dyDescent="0.2">
      <c r="A20" s="36">
        <v>11</v>
      </c>
      <c r="B20" s="17">
        <v>1319</v>
      </c>
      <c r="C20" s="18">
        <v>663</v>
      </c>
      <c r="D20" s="19">
        <v>656</v>
      </c>
      <c r="E20" s="11">
        <v>46</v>
      </c>
      <c r="F20" s="17">
        <v>2877</v>
      </c>
      <c r="G20" s="18">
        <v>1373</v>
      </c>
      <c r="H20" s="19">
        <v>1504</v>
      </c>
      <c r="I20" s="11">
        <v>81</v>
      </c>
      <c r="J20" s="17">
        <v>1200</v>
      </c>
      <c r="K20" s="18">
        <v>439</v>
      </c>
      <c r="L20" s="37">
        <v>761</v>
      </c>
      <c r="N20" s="13">
        <f>A20*B20</f>
        <v>14509</v>
      </c>
      <c r="O20" s="13">
        <f>E20*F20</f>
        <v>132342</v>
      </c>
      <c r="P20" s="13">
        <f>I20*J20</f>
        <v>97200</v>
      </c>
    </row>
    <row r="21" spans="1:16" ht="24.95" customHeight="1" x14ac:dyDescent="0.2">
      <c r="A21" s="36">
        <v>12</v>
      </c>
      <c r="B21" s="17">
        <v>1278</v>
      </c>
      <c r="C21" s="18">
        <v>656</v>
      </c>
      <c r="D21" s="19">
        <v>622</v>
      </c>
      <c r="E21" s="11">
        <v>47</v>
      </c>
      <c r="F21" s="17">
        <v>2797</v>
      </c>
      <c r="G21" s="18">
        <v>1397</v>
      </c>
      <c r="H21" s="19">
        <v>1400</v>
      </c>
      <c r="I21" s="11">
        <v>82</v>
      </c>
      <c r="J21" s="17">
        <v>1197</v>
      </c>
      <c r="K21" s="18">
        <v>437</v>
      </c>
      <c r="L21" s="37">
        <v>760</v>
      </c>
      <c r="N21" s="13">
        <f>A21*B21</f>
        <v>15336</v>
      </c>
      <c r="O21" s="13">
        <f>E21*F21</f>
        <v>131459</v>
      </c>
      <c r="P21" s="13">
        <f>I21*J21</f>
        <v>98154</v>
      </c>
    </row>
    <row r="22" spans="1:16" ht="24.95" customHeight="1" x14ac:dyDescent="0.2">
      <c r="A22" s="36">
        <v>13</v>
      </c>
      <c r="B22" s="17">
        <v>1289</v>
      </c>
      <c r="C22" s="18">
        <v>665</v>
      </c>
      <c r="D22" s="19">
        <v>624</v>
      </c>
      <c r="E22" s="11">
        <v>48</v>
      </c>
      <c r="F22" s="17">
        <v>2575</v>
      </c>
      <c r="G22" s="18">
        <v>1288</v>
      </c>
      <c r="H22" s="19">
        <v>1287</v>
      </c>
      <c r="I22" s="11">
        <v>83</v>
      </c>
      <c r="J22" s="17">
        <v>1061</v>
      </c>
      <c r="K22" s="18">
        <v>379</v>
      </c>
      <c r="L22" s="37">
        <v>682</v>
      </c>
      <c r="N22" s="13">
        <f>A22*B22</f>
        <v>16757</v>
      </c>
      <c r="O22" s="13">
        <f>E22*F22</f>
        <v>123600</v>
      </c>
      <c r="P22" s="13">
        <f>I22*J22</f>
        <v>88063</v>
      </c>
    </row>
    <row r="23" spans="1:16" ht="24.95" customHeight="1" thickBot="1" x14ac:dyDescent="0.25">
      <c r="A23" s="38">
        <v>14</v>
      </c>
      <c r="B23" s="20">
        <v>1260</v>
      </c>
      <c r="C23" s="21">
        <v>636</v>
      </c>
      <c r="D23" s="22">
        <v>624</v>
      </c>
      <c r="E23" s="12">
        <v>49</v>
      </c>
      <c r="F23" s="20">
        <v>2574</v>
      </c>
      <c r="G23" s="21">
        <v>1293</v>
      </c>
      <c r="H23" s="22">
        <v>1281</v>
      </c>
      <c r="I23" s="12">
        <v>84</v>
      </c>
      <c r="J23" s="20">
        <v>991</v>
      </c>
      <c r="K23" s="21">
        <v>350</v>
      </c>
      <c r="L23" s="39">
        <v>641</v>
      </c>
      <c r="N23" s="13">
        <f>A23*B23</f>
        <v>17640</v>
      </c>
      <c r="O23" s="13">
        <f>E23*F23</f>
        <v>126126</v>
      </c>
      <c r="P23" s="13">
        <f>I23*J23</f>
        <v>83244</v>
      </c>
    </row>
    <row r="24" spans="1:16" ht="24.95" customHeight="1" thickTop="1" thickBot="1" x14ac:dyDescent="0.25">
      <c r="A24" s="41" t="s">
        <v>14</v>
      </c>
      <c r="B24" s="23">
        <v>6520</v>
      </c>
      <c r="C24" s="24">
        <v>3315</v>
      </c>
      <c r="D24" s="24">
        <v>3205</v>
      </c>
      <c r="E24" s="8" t="s">
        <v>15</v>
      </c>
      <c r="F24" s="23">
        <v>14001</v>
      </c>
      <c r="G24" s="24">
        <v>6848</v>
      </c>
      <c r="H24" s="24">
        <v>7153</v>
      </c>
      <c r="I24" s="8" t="s">
        <v>16</v>
      </c>
      <c r="J24" s="23">
        <v>5831</v>
      </c>
      <c r="K24" s="24">
        <v>2102</v>
      </c>
      <c r="L24" s="27">
        <v>3729</v>
      </c>
    </row>
    <row r="25" spans="1:16" ht="24.95" customHeight="1" x14ac:dyDescent="0.2">
      <c r="A25" s="34">
        <v>15</v>
      </c>
      <c r="B25" s="14">
        <v>1284</v>
      </c>
      <c r="C25" s="15">
        <v>636</v>
      </c>
      <c r="D25" s="16">
        <v>648</v>
      </c>
      <c r="E25" s="10">
        <v>50</v>
      </c>
      <c r="F25" s="14">
        <v>2413</v>
      </c>
      <c r="G25" s="15">
        <v>1114</v>
      </c>
      <c r="H25" s="16">
        <v>1299</v>
      </c>
      <c r="I25" s="10">
        <v>85</v>
      </c>
      <c r="J25" s="14">
        <v>964</v>
      </c>
      <c r="K25" s="15">
        <v>345</v>
      </c>
      <c r="L25" s="35">
        <v>619</v>
      </c>
      <c r="N25" s="13">
        <f>A25*B25</f>
        <v>19260</v>
      </c>
      <c r="O25" s="13">
        <f>E25*F25</f>
        <v>120650</v>
      </c>
      <c r="P25" s="13">
        <f>I25*J25</f>
        <v>81940</v>
      </c>
    </row>
    <row r="26" spans="1:16" ht="24.95" customHeight="1" x14ac:dyDescent="0.2">
      <c r="A26" s="36">
        <v>16</v>
      </c>
      <c r="B26" s="17">
        <v>1273</v>
      </c>
      <c r="C26" s="18">
        <v>621</v>
      </c>
      <c r="D26" s="19">
        <v>652</v>
      </c>
      <c r="E26" s="11">
        <v>51</v>
      </c>
      <c r="F26" s="17">
        <v>2329</v>
      </c>
      <c r="G26" s="18">
        <v>1159</v>
      </c>
      <c r="H26" s="19">
        <v>1170</v>
      </c>
      <c r="I26" s="11">
        <v>86</v>
      </c>
      <c r="J26" s="17">
        <v>797</v>
      </c>
      <c r="K26" s="18">
        <v>241</v>
      </c>
      <c r="L26" s="37">
        <v>556</v>
      </c>
      <c r="N26" s="13">
        <f>A26*B26</f>
        <v>20368</v>
      </c>
      <c r="O26" s="13">
        <f>E26*F26</f>
        <v>118779</v>
      </c>
      <c r="P26" s="13">
        <f>I26*J26</f>
        <v>68542</v>
      </c>
    </row>
    <row r="27" spans="1:16" ht="24.95" customHeight="1" x14ac:dyDescent="0.2">
      <c r="A27" s="36">
        <v>17</v>
      </c>
      <c r="B27" s="17">
        <v>1198</v>
      </c>
      <c r="C27" s="18">
        <v>618</v>
      </c>
      <c r="D27" s="19">
        <v>580</v>
      </c>
      <c r="E27" s="11">
        <v>52</v>
      </c>
      <c r="F27" s="17">
        <v>2260</v>
      </c>
      <c r="G27" s="18">
        <v>1134</v>
      </c>
      <c r="H27" s="19">
        <v>1126</v>
      </c>
      <c r="I27" s="11">
        <v>87</v>
      </c>
      <c r="J27" s="17">
        <v>694</v>
      </c>
      <c r="K27" s="18">
        <v>198</v>
      </c>
      <c r="L27" s="37">
        <v>496</v>
      </c>
      <c r="N27" s="13">
        <f>A27*B27</f>
        <v>20366</v>
      </c>
      <c r="O27" s="13">
        <f>E27*F27</f>
        <v>117520</v>
      </c>
      <c r="P27" s="13">
        <f>I27*J27</f>
        <v>60378</v>
      </c>
    </row>
    <row r="28" spans="1:16" ht="24.95" customHeight="1" x14ac:dyDescent="0.2">
      <c r="A28" s="36">
        <v>18</v>
      </c>
      <c r="B28" s="17">
        <v>1277</v>
      </c>
      <c r="C28" s="18">
        <v>647</v>
      </c>
      <c r="D28" s="19">
        <v>630</v>
      </c>
      <c r="E28" s="11">
        <v>53</v>
      </c>
      <c r="F28" s="17">
        <v>2145</v>
      </c>
      <c r="G28" s="18">
        <v>1090</v>
      </c>
      <c r="H28" s="19">
        <v>1055</v>
      </c>
      <c r="I28" s="11">
        <v>88</v>
      </c>
      <c r="J28" s="17">
        <v>654</v>
      </c>
      <c r="K28" s="18">
        <v>179</v>
      </c>
      <c r="L28" s="37">
        <v>475</v>
      </c>
      <c r="N28" s="13">
        <f>A28*B28</f>
        <v>22986</v>
      </c>
      <c r="O28" s="13">
        <f>E28*F28</f>
        <v>113685</v>
      </c>
      <c r="P28" s="13">
        <f>I28*J28</f>
        <v>57552</v>
      </c>
    </row>
    <row r="29" spans="1:16" ht="24.95" customHeight="1" thickBot="1" x14ac:dyDescent="0.25">
      <c r="A29" s="38">
        <v>19</v>
      </c>
      <c r="B29" s="20">
        <v>1425</v>
      </c>
      <c r="C29" s="21">
        <v>710</v>
      </c>
      <c r="D29" s="22">
        <v>715</v>
      </c>
      <c r="E29" s="12">
        <v>54</v>
      </c>
      <c r="F29" s="20">
        <v>2117</v>
      </c>
      <c r="G29" s="21">
        <v>1033</v>
      </c>
      <c r="H29" s="22">
        <v>1084</v>
      </c>
      <c r="I29" s="12">
        <v>89</v>
      </c>
      <c r="J29" s="20">
        <v>568</v>
      </c>
      <c r="K29" s="21">
        <v>145</v>
      </c>
      <c r="L29" s="39">
        <v>423</v>
      </c>
      <c r="N29" s="13">
        <f>A29*B29</f>
        <v>27075</v>
      </c>
      <c r="O29" s="13">
        <f>E29*F29</f>
        <v>114318</v>
      </c>
      <c r="P29" s="13">
        <f>I29*J29</f>
        <v>50552</v>
      </c>
    </row>
    <row r="30" spans="1:16" ht="24.95" customHeight="1" thickTop="1" thickBot="1" x14ac:dyDescent="0.25">
      <c r="A30" s="41" t="s">
        <v>17</v>
      </c>
      <c r="B30" s="23">
        <v>6457</v>
      </c>
      <c r="C30" s="24">
        <v>3232</v>
      </c>
      <c r="D30" s="24">
        <v>3225</v>
      </c>
      <c r="E30" s="8" t="s">
        <v>18</v>
      </c>
      <c r="F30" s="23">
        <v>11264</v>
      </c>
      <c r="G30" s="24">
        <v>5530</v>
      </c>
      <c r="H30" s="24">
        <v>5734</v>
      </c>
      <c r="I30" s="8" t="s">
        <v>19</v>
      </c>
      <c r="J30" s="23">
        <v>3677</v>
      </c>
      <c r="K30" s="24">
        <v>1108</v>
      </c>
      <c r="L30" s="27">
        <v>2569</v>
      </c>
    </row>
    <row r="31" spans="1:16" ht="24.95" customHeight="1" x14ac:dyDescent="0.2">
      <c r="A31" s="34">
        <v>20</v>
      </c>
      <c r="B31" s="14">
        <v>1687</v>
      </c>
      <c r="C31" s="15">
        <v>897</v>
      </c>
      <c r="D31" s="16">
        <v>790</v>
      </c>
      <c r="E31" s="10">
        <v>55</v>
      </c>
      <c r="F31" s="14">
        <v>1980</v>
      </c>
      <c r="G31" s="15">
        <v>991</v>
      </c>
      <c r="H31" s="16">
        <v>989</v>
      </c>
      <c r="I31" s="10">
        <v>90</v>
      </c>
      <c r="J31" s="14">
        <v>490</v>
      </c>
      <c r="K31" s="15">
        <v>131</v>
      </c>
      <c r="L31" s="35">
        <v>359</v>
      </c>
      <c r="N31" s="13">
        <f>A31*B31</f>
        <v>33740</v>
      </c>
      <c r="O31" s="13">
        <f>E31*F31</f>
        <v>108900</v>
      </c>
      <c r="P31" s="13">
        <f>I31*J31</f>
        <v>44100</v>
      </c>
    </row>
    <row r="32" spans="1:16" ht="24.95" customHeight="1" x14ac:dyDescent="0.2">
      <c r="A32" s="36">
        <v>21</v>
      </c>
      <c r="B32" s="17">
        <v>1950</v>
      </c>
      <c r="C32" s="18">
        <v>1073</v>
      </c>
      <c r="D32" s="19">
        <v>877</v>
      </c>
      <c r="E32" s="11">
        <v>56</v>
      </c>
      <c r="F32" s="17">
        <v>2055</v>
      </c>
      <c r="G32" s="18">
        <v>1044</v>
      </c>
      <c r="H32" s="19">
        <v>1011</v>
      </c>
      <c r="I32" s="11">
        <v>91</v>
      </c>
      <c r="J32" s="17">
        <v>376</v>
      </c>
      <c r="K32" s="18">
        <v>83</v>
      </c>
      <c r="L32" s="37">
        <v>293</v>
      </c>
      <c r="N32" s="13">
        <f>A32*B32</f>
        <v>40950</v>
      </c>
      <c r="O32" s="13">
        <f>E32*F32</f>
        <v>115080</v>
      </c>
      <c r="P32" s="13">
        <f>I32*J32</f>
        <v>34216</v>
      </c>
    </row>
    <row r="33" spans="1:16" ht="24.95" customHeight="1" x14ac:dyDescent="0.2">
      <c r="A33" s="36">
        <v>22</v>
      </c>
      <c r="B33" s="17">
        <v>2321</v>
      </c>
      <c r="C33" s="18">
        <v>1304</v>
      </c>
      <c r="D33" s="19">
        <v>1017</v>
      </c>
      <c r="E33" s="11">
        <v>57</v>
      </c>
      <c r="F33" s="17">
        <v>2019</v>
      </c>
      <c r="G33" s="18">
        <v>954</v>
      </c>
      <c r="H33" s="19">
        <v>1065</v>
      </c>
      <c r="I33" s="11">
        <v>92</v>
      </c>
      <c r="J33" s="17">
        <v>298</v>
      </c>
      <c r="K33" s="18">
        <v>79</v>
      </c>
      <c r="L33" s="37">
        <v>219</v>
      </c>
      <c r="N33" s="13">
        <f>A33*B33</f>
        <v>51062</v>
      </c>
      <c r="O33" s="13">
        <f>E33*F33</f>
        <v>115083</v>
      </c>
      <c r="P33" s="13">
        <f>I33*J33</f>
        <v>27416</v>
      </c>
    </row>
    <row r="34" spans="1:16" ht="24.95" customHeight="1" x14ac:dyDescent="0.2">
      <c r="A34" s="36">
        <v>23</v>
      </c>
      <c r="B34" s="17">
        <v>2625</v>
      </c>
      <c r="C34" s="18">
        <v>1335</v>
      </c>
      <c r="D34" s="19">
        <v>1290</v>
      </c>
      <c r="E34" s="11">
        <v>58</v>
      </c>
      <c r="F34" s="17">
        <v>2168</v>
      </c>
      <c r="G34" s="18">
        <v>1052</v>
      </c>
      <c r="H34" s="19">
        <v>1116</v>
      </c>
      <c r="I34" s="11">
        <v>93</v>
      </c>
      <c r="J34" s="17">
        <v>237</v>
      </c>
      <c r="K34" s="18">
        <v>74</v>
      </c>
      <c r="L34" s="37">
        <v>163</v>
      </c>
      <c r="N34" s="13">
        <f>A34*B34</f>
        <v>60375</v>
      </c>
      <c r="O34" s="13">
        <f>E34*F34</f>
        <v>125744</v>
      </c>
      <c r="P34" s="13">
        <f>I34*J34</f>
        <v>22041</v>
      </c>
    </row>
    <row r="35" spans="1:16" ht="24.95" customHeight="1" thickBot="1" x14ac:dyDescent="0.25">
      <c r="A35" s="38">
        <v>24</v>
      </c>
      <c r="B35" s="20">
        <v>2768</v>
      </c>
      <c r="C35" s="21">
        <v>1428</v>
      </c>
      <c r="D35" s="22">
        <v>1340</v>
      </c>
      <c r="E35" s="12">
        <v>59</v>
      </c>
      <c r="F35" s="20">
        <v>2225</v>
      </c>
      <c r="G35" s="21">
        <v>1117</v>
      </c>
      <c r="H35" s="22">
        <v>1108</v>
      </c>
      <c r="I35" s="12">
        <v>94</v>
      </c>
      <c r="J35" s="20">
        <v>195</v>
      </c>
      <c r="K35" s="21">
        <v>46</v>
      </c>
      <c r="L35" s="39">
        <v>149</v>
      </c>
      <c r="N35" s="13">
        <f>A35*B35</f>
        <v>66432</v>
      </c>
      <c r="O35" s="13">
        <f>E35*F35</f>
        <v>131275</v>
      </c>
      <c r="P35" s="13">
        <f>I35*J35</f>
        <v>18330</v>
      </c>
    </row>
    <row r="36" spans="1:16" ht="24.95" customHeight="1" thickTop="1" thickBot="1" x14ac:dyDescent="0.25">
      <c r="A36" s="41" t="s">
        <v>20</v>
      </c>
      <c r="B36" s="23">
        <v>11351</v>
      </c>
      <c r="C36" s="24">
        <v>6037</v>
      </c>
      <c r="D36" s="24">
        <v>5314</v>
      </c>
      <c r="E36" s="8" t="s">
        <v>21</v>
      </c>
      <c r="F36" s="23">
        <v>10447</v>
      </c>
      <c r="G36" s="24">
        <v>5158</v>
      </c>
      <c r="H36" s="24">
        <v>5289</v>
      </c>
      <c r="I36" s="8" t="s">
        <v>22</v>
      </c>
      <c r="J36" s="23">
        <v>1596</v>
      </c>
      <c r="K36" s="24">
        <v>413</v>
      </c>
      <c r="L36" s="27">
        <v>1183</v>
      </c>
    </row>
    <row r="37" spans="1:16" ht="24.95" customHeight="1" x14ac:dyDescent="0.2">
      <c r="A37" s="34">
        <v>25</v>
      </c>
      <c r="B37" s="14">
        <v>2879</v>
      </c>
      <c r="C37" s="15">
        <v>1516</v>
      </c>
      <c r="D37" s="16">
        <v>1363</v>
      </c>
      <c r="E37" s="10">
        <v>60</v>
      </c>
      <c r="F37" s="14">
        <v>2375</v>
      </c>
      <c r="G37" s="15">
        <v>1141</v>
      </c>
      <c r="H37" s="16">
        <v>1234</v>
      </c>
      <c r="I37" s="10">
        <v>95</v>
      </c>
      <c r="J37" s="14">
        <v>169</v>
      </c>
      <c r="K37" s="15">
        <v>45</v>
      </c>
      <c r="L37" s="35">
        <v>124</v>
      </c>
      <c r="N37" s="13">
        <f>A37*B37</f>
        <v>71975</v>
      </c>
      <c r="O37" s="13">
        <f>E37*F37</f>
        <v>142500</v>
      </c>
      <c r="P37" s="13">
        <f>I37*J37</f>
        <v>16055</v>
      </c>
    </row>
    <row r="38" spans="1:16" ht="24.95" customHeight="1" x14ac:dyDescent="0.2">
      <c r="A38" s="36">
        <v>26</v>
      </c>
      <c r="B38" s="17">
        <v>3264</v>
      </c>
      <c r="C38" s="18">
        <v>1606</v>
      </c>
      <c r="D38" s="19">
        <v>1658</v>
      </c>
      <c r="E38" s="11">
        <v>61</v>
      </c>
      <c r="F38" s="17">
        <v>2758</v>
      </c>
      <c r="G38" s="18">
        <v>1336</v>
      </c>
      <c r="H38" s="19">
        <v>1422</v>
      </c>
      <c r="I38" s="11">
        <v>96</v>
      </c>
      <c r="J38" s="17">
        <v>130</v>
      </c>
      <c r="K38" s="18">
        <v>32</v>
      </c>
      <c r="L38" s="37">
        <v>98</v>
      </c>
      <c r="N38" s="13">
        <f>A38*B38</f>
        <v>84864</v>
      </c>
      <c r="O38" s="13">
        <f>E38*F38</f>
        <v>168238</v>
      </c>
      <c r="P38" s="13">
        <f>I38*J38</f>
        <v>12480</v>
      </c>
    </row>
    <row r="39" spans="1:16" ht="24.95" customHeight="1" x14ac:dyDescent="0.2">
      <c r="A39" s="36">
        <v>27</v>
      </c>
      <c r="B39" s="17">
        <v>3205</v>
      </c>
      <c r="C39" s="18">
        <v>1592</v>
      </c>
      <c r="D39" s="19">
        <v>1613</v>
      </c>
      <c r="E39" s="11">
        <v>62</v>
      </c>
      <c r="F39" s="17">
        <v>2793</v>
      </c>
      <c r="G39" s="18">
        <v>1395</v>
      </c>
      <c r="H39" s="19">
        <v>1398</v>
      </c>
      <c r="I39" s="11">
        <v>97</v>
      </c>
      <c r="J39" s="17">
        <v>109</v>
      </c>
      <c r="K39" s="18">
        <v>25</v>
      </c>
      <c r="L39" s="37">
        <v>84</v>
      </c>
      <c r="N39" s="13">
        <f>A39*B39</f>
        <v>86535</v>
      </c>
      <c r="O39" s="13">
        <f>E39*F39</f>
        <v>173166</v>
      </c>
      <c r="P39" s="13">
        <f>I39*J39</f>
        <v>10573</v>
      </c>
    </row>
    <row r="40" spans="1:16" ht="24.95" customHeight="1" x14ac:dyDescent="0.2">
      <c r="A40" s="36">
        <v>28</v>
      </c>
      <c r="B40" s="17">
        <v>3322</v>
      </c>
      <c r="C40" s="18">
        <v>1695</v>
      </c>
      <c r="D40" s="19">
        <v>1627</v>
      </c>
      <c r="E40" s="11">
        <v>63</v>
      </c>
      <c r="F40" s="17">
        <v>2885</v>
      </c>
      <c r="G40" s="18">
        <v>1428</v>
      </c>
      <c r="H40" s="19">
        <v>1457</v>
      </c>
      <c r="I40" s="11">
        <v>98</v>
      </c>
      <c r="J40" s="17">
        <v>62</v>
      </c>
      <c r="K40" s="18">
        <v>11</v>
      </c>
      <c r="L40" s="37">
        <v>51</v>
      </c>
      <c r="N40" s="13">
        <f>A40*B40</f>
        <v>93016</v>
      </c>
      <c r="O40" s="13">
        <f>E40*F40</f>
        <v>181755</v>
      </c>
      <c r="P40" s="13">
        <f>I40*J40</f>
        <v>6076</v>
      </c>
    </row>
    <row r="41" spans="1:16" ht="24.95" customHeight="1" thickBot="1" x14ac:dyDescent="0.25">
      <c r="A41" s="38">
        <v>29</v>
      </c>
      <c r="B41" s="20">
        <v>3319</v>
      </c>
      <c r="C41" s="21">
        <v>1621</v>
      </c>
      <c r="D41" s="22">
        <v>1698</v>
      </c>
      <c r="E41" s="12">
        <v>64</v>
      </c>
      <c r="F41" s="20">
        <v>1916</v>
      </c>
      <c r="G41" s="21">
        <v>899</v>
      </c>
      <c r="H41" s="22">
        <v>1017</v>
      </c>
      <c r="I41" s="12">
        <v>99</v>
      </c>
      <c r="J41" s="20">
        <v>31</v>
      </c>
      <c r="K41" s="21">
        <v>7</v>
      </c>
      <c r="L41" s="39">
        <v>24</v>
      </c>
      <c r="N41" s="13">
        <f>A41*B41</f>
        <v>96251</v>
      </c>
      <c r="O41" s="13">
        <f>E41*F41</f>
        <v>122624</v>
      </c>
      <c r="P41" s="13">
        <f>I41*J41</f>
        <v>3069</v>
      </c>
    </row>
    <row r="42" spans="1:16" ht="24.95" customHeight="1" thickTop="1" thickBot="1" x14ac:dyDescent="0.25">
      <c r="A42" s="41" t="s">
        <v>23</v>
      </c>
      <c r="B42" s="23">
        <v>15989</v>
      </c>
      <c r="C42" s="24">
        <v>8030</v>
      </c>
      <c r="D42" s="24">
        <v>7959</v>
      </c>
      <c r="E42" s="8" t="s">
        <v>24</v>
      </c>
      <c r="F42" s="23">
        <v>12727</v>
      </c>
      <c r="G42" s="24">
        <v>6199</v>
      </c>
      <c r="H42" s="24">
        <v>6528</v>
      </c>
      <c r="I42" s="8" t="s">
        <v>25</v>
      </c>
      <c r="J42" s="23">
        <v>501</v>
      </c>
      <c r="K42" s="24">
        <v>120</v>
      </c>
      <c r="L42" s="27">
        <v>381</v>
      </c>
    </row>
    <row r="43" spans="1:16" ht="24.95" customHeight="1" x14ac:dyDescent="0.2">
      <c r="A43" s="34">
        <v>30</v>
      </c>
      <c r="B43" s="14">
        <v>3289</v>
      </c>
      <c r="C43" s="15">
        <v>1655</v>
      </c>
      <c r="D43" s="16">
        <v>1634</v>
      </c>
      <c r="E43" s="10">
        <v>65</v>
      </c>
      <c r="F43" s="14">
        <v>1663</v>
      </c>
      <c r="G43" s="15">
        <v>772</v>
      </c>
      <c r="H43" s="16">
        <v>891</v>
      </c>
      <c r="I43" s="10">
        <v>100</v>
      </c>
      <c r="J43" s="14">
        <v>27</v>
      </c>
      <c r="K43" s="15">
        <v>5</v>
      </c>
      <c r="L43" s="35">
        <v>22</v>
      </c>
      <c r="N43" s="13">
        <f>A43*B43</f>
        <v>98670</v>
      </c>
      <c r="O43" s="13">
        <f>E43*F43</f>
        <v>108095</v>
      </c>
      <c r="P43" s="13">
        <f>I43*J43</f>
        <v>2700</v>
      </c>
    </row>
    <row r="44" spans="1:16" ht="24.95" customHeight="1" x14ac:dyDescent="0.2">
      <c r="A44" s="36">
        <v>31</v>
      </c>
      <c r="B44" s="17">
        <v>3459</v>
      </c>
      <c r="C44" s="18">
        <v>1751</v>
      </c>
      <c r="D44" s="19">
        <v>1708</v>
      </c>
      <c r="E44" s="11">
        <v>66</v>
      </c>
      <c r="F44" s="17">
        <v>1937</v>
      </c>
      <c r="G44" s="18">
        <v>942</v>
      </c>
      <c r="H44" s="19">
        <v>995</v>
      </c>
      <c r="I44" s="11">
        <v>101</v>
      </c>
      <c r="J44" s="17">
        <v>26</v>
      </c>
      <c r="K44" s="18">
        <v>2</v>
      </c>
      <c r="L44" s="37">
        <v>24</v>
      </c>
      <c r="N44" s="13">
        <f>A44*B44</f>
        <v>107229</v>
      </c>
      <c r="O44" s="13">
        <f>E44*F44</f>
        <v>127842</v>
      </c>
      <c r="P44" s="13">
        <f>I44*J44</f>
        <v>2626</v>
      </c>
    </row>
    <row r="45" spans="1:16" ht="24.95" customHeight="1" x14ac:dyDescent="0.2">
      <c r="A45" s="36">
        <v>32</v>
      </c>
      <c r="B45" s="17">
        <v>3391</v>
      </c>
      <c r="C45" s="18">
        <v>1632</v>
      </c>
      <c r="D45" s="19">
        <v>1759</v>
      </c>
      <c r="E45" s="11">
        <v>67</v>
      </c>
      <c r="F45" s="17">
        <v>2099</v>
      </c>
      <c r="G45" s="18">
        <v>988</v>
      </c>
      <c r="H45" s="19">
        <v>1111</v>
      </c>
      <c r="I45" s="11">
        <v>102</v>
      </c>
      <c r="J45" s="17">
        <v>15</v>
      </c>
      <c r="K45" s="18">
        <v>1</v>
      </c>
      <c r="L45" s="37">
        <v>14</v>
      </c>
      <c r="N45" s="13">
        <f>A45*B45</f>
        <v>108512</v>
      </c>
      <c r="O45" s="13">
        <f>E45*F45</f>
        <v>140633</v>
      </c>
      <c r="P45" s="13">
        <f>I45*J45</f>
        <v>1530</v>
      </c>
    </row>
    <row r="46" spans="1:16" ht="24.95" customHeight="1" x14ac:dyDescent="0.2">
      <c r="A46" s="36">
        <v>33</v>
      </c>
      <c r="B46" s="17">
        <v>3584</v>
      </c>
      <c r="C46" s="18">
        <v>1786</v>
      </c>
      <c r="D46" s="19">
        <v>1798</v>
      </c>
      <c r="E46" s="11">
        <v>68</v>
      </c>
      <c r="F46" s="17">
        <v>1994</v>
      </c>
      <c r="G46" s="18">
        <v>944</v>
      </c>
      <c r="H46" s="19">
        <v>1050</v>
      </c>
      <c r="I46" s="11">
        <v>103</v>
      </c>
      <c r="J46" s="17">
        <v>6</v>
      </c>
      <c r="K46" s="18">
        <v>0</v>
      </c>
      <c r="L46" s="37">
        <v>6</v>
      </c>
      <c r="N46" s="13">
        <f>A46*B46</f>
        <v>118272</v>
      </c>
      <c r="O46" s="13">
        <f>E46*F46</f>
        <v>135592</v>
      </c>
      <c r="P46" s="13">
        <f>I46*J46</f>
        <v>618</v>
      </c>
    </row>
    <row r="47" spans="1:16" ht="24.95" customHeight="1" thickBot="1" x14ac:dyDescent="0.25">
      <c r="A47" s="38">
        <v>34</v>
      </c>
      <c r="B47" s="20">
        <v>3406</v>
      </c>
      <c r="C47" s="21">
        <v>1679</v>
      </c>
      <c r="D47" s="22">
        <v>1727</v>
      </c>
      <c r="E47" s="12">
        <v>69</v>
      </c>
      <c r="F47" s="20">
        <v>2081</v>
      </c>
      <c r="G47" s="21">
        <v>914</v>
      </c>
      <c r="H47" s="22">
        <v>1167</v>
      </c>
      <c r="I47" s="11" t="s">
        <v>1</v>
      </c>
      <c r="J47" s="17">
        <v>7</v>
      </c>
      <c r="K47" s="18">
        <v>1</v>
      </c>
      <c r="L47" s="37">
        <v>6</v>
      </c>
      <c r="N47" s="13">
        <f>A47*B47</f>
        <v>115804</v>
      </c>
      <c r="O47" s="13">
        <f>E47*F47</f>
        <v>143589</v>
      </c>
      <c r="P47" s="13">
        <f>104*J47</f>
        <v>728</v>
      </c>
    </row>
    <row r="48" spans="1:16" ht="24.95" customHeight="1" thickTop="1" thickBot="1" x14ac:dyDescent="0.25">
      <c r="A48" s="41" t="s">
        <v>26</v>
      </c>
      <c r="B48" s="23">
        <v>17129</v>
      </c>
      <c r="C48" s="24">
        <v>8503</v>
      </c>
      <c r="D48" s="24">
        <v>8626</v>
      </c>
      <c r="E48" s="8" t="s">
        <v>27</v>
      </c>
      <c r="F48" s="23">
        <v>9774</v>
      </c>
      <c r="G48" s="24">
        <v>4560</v>
      </c>
      <c r="H48" s="27">
        <v>5214</v>
      </c>
      <c r="I48" s="9" t="s">
        <v>28</v>
      </c>
      <c r="J48" s="23">
        <v>81</v>
      </c>
      <c r="K48" s="24">
        <v>9</v>
      </c>
      <c r="L48" s="27">
        <v>72</v>
      </c>
    </row>
    <row r="49" spans="1:13" ht="30" customHeight="1" thickBot="1" x14ac:dyDescent="0.3">
      <c r="A49" s="1"/>
      <c r="B49" s="26"/>
      <c r="C49" s="26"/>
      <c r="D49" s="53" t="s">
        <v>29</v>
      </c>
      <c r="E49" s="26"/>
      <c r="F49" s="26"/>
      <c r="G49" s="26"/>
      <c r="H49" s="26"/>
    </row>
    <row r="50" spans="1:13" ht="30" customHeight="1" thickBot="1" x14ac:dyDescent="0.25">
      <c r="A50" s="28" t="s">
        <v>30</v>
      </c>
      <c r="B50" s="29" t="s">
        <v>4</v>
      </c>
      <c r="C50" s="30" t="s">
        <v>5</v>
      </c>
      <c r="D50" s="54" t="s">
        <v>6</v>
      </c>
      <c r="E50" s="57" t="s">
        <v>30</v>
      </c>
      <c r="F50" s="29" t="s">
        <v>4</v>
      </c>
      <c r="G50" s="30" t="s">
        <v>5</v>
      </c>
      <c r="H50" s="54" t="s">
        <v>6</v>
      </c>
      <c r="I50" s="57" t="s">
        <v>30</v>
      </c>
      <c r="J50" s="29" t="s">
        <v>4</v>
      </c>
      <c r="K50" s="30" t="s">
        <v>5</v>
      </c>
      <c r="L50" s="43" t="s">
        <v>6</v>
      </c>
    </row>
    <row r="51" spans="1:13" ht="30" customHeight="1" x14ac:dyDescent="0.2">
      <c r="A51" s="47" t="s">
        <v>31</v>
      </c>
      <c r="B51" s="48">
        <v>20648</v>
      </c>
      <c r="C51" s="49">
        <v>10450</v>
      </c>
      <c r="D51" s="55">
        <v>10198</v>
      </c>
      <c r="E51" s="58" t="s">
        <v>32</v>
      </c>
      <c r="F51" s="48">
        <v>132908</v>
      </c>
      <c r="G51" s="49">
        <v>65715</v>
      </c>
      <c r="H51" s="55">
        <v>67193</v>
      </c>
      <c r="I51" s="60" t="s">
        <v>38</v>
      </c>
      <c r="J51" s="50">
        <v>37638</v>
      </c>
      <c r="K51" s="51">
        <v>15077</v>
      </c>
      <c r="L51" s="52">
        <v>22561</v>
      </c>
    </row>
    <row r="52" spans="1:13" ht="30" customHeight="1" thickBot="1" x14ac:dyDescent="0.25">
      <c r="A52" s="42" t="s">
        <v>33</v>
      </c>
      <c r="B52" s="44">
        <v>0.10799502076424992</v>
      </c>
      <c r="C52" s="45">
        <v>0.11453058898314372</v>
      </c>
      <c r="D52" s="56">
        <v>0.10202897390747559</v>
      </c>
      <c r="E52" s="59" t="s">
        <v>33</v>
      </c>
      <c r="F52" s="44">
        <v>0.69514733725953748</v>
      </c>
      <c r="G52" s="45">
        <v>0.72022752679686985</v>
      </c>
      <c r="H52" s="56">
        <v>0.67225268128701776</v>
      </c>
      <c r="I52" s="59" t="s">
        <v>33</v>
      </c>
      <c r="J52" s="44">
        <v>0.19685764197621264</v>
      </c>
      <c r="K52" s="45">
        <v>0.16524188421998642</v>
      </c>
      <c r="L52" s="46">
        <v>0.22571834480550665</v>
      </c>
    </row>
    <row r="53" spans="1:13" ht="29.25" customHeight="1" x14ac:dyDescent="0.2">
      <c r="A53" s="2"/>
      <c r="B53" s="2"/>
      <c r="C53" s="2"/>
      <c r="D53" s="2"/>
      <c r="E53" s="13" t="s">
        <v>44</v>
      </c>
      <c r="F53" s="13"/>
      <c r="H53" s="2"/>
      <c r="J53" s="13" t="s">
        <v>34</v>
      </c>
      <c r="K53" s="2"/>
      <c r="L53" s="2"/>
    </row>
    <row r="54" spans="1:13" ht="24.75" customHeight="1" x14ac:dyDescent="0.2">
      <c r="A54" s="82" t="s">
        <v>45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66"/>
    </row>
    <row r="55" spans="1:13" ht="24.75" customHeight="1" x14ac:dyDescent="0.2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6"/>
    </row>
    <row r="56" spans="1:13" x14ac:dyDescent="0.2">
      <c r="K56" s="77" t="s">
        <v>35</v>
      </c>
      <c r="L56" s="78"/>
    </row>
    <row r="57" spans="1:13" x14ac:dyDescent="0.2">
      <c r="K57" s="63">
        <v>43.83724907685388</v>
      </c>
      <c r="L57" s="64" t="s">
        <v>36</v>
      </c>
    </row>
  </sheetData>
  <mergeCells count="4">
    <mergeCell ref="K56:L56"/>
    <mergeCell ref="I6:L6"/>
    <mergeCell ref="E6:H6"/>
    <mergeCell ref="A54:L54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horizontalDpi="400" verticalDpi="4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50" zoomScaleNormal="50" workbookViewId="0"/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3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3" max="13" width="9.25" customWidth="1"/>
    <col min="15" max="15" width="11" customWidth="1"/>
    <col min="16" max="16" width="12.25" customWidth="1"/>
  </cols>
  <sheetData>
    <row r="1" spans="1:16" ht="4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5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46</v>
      </c>
    </row>
    <row r="3" spans="1:16" ht="30" customHeight="1" x14ac:dyDescent="0.25">
      <c r="D3" s="1"/>
      <c r="E3" s="1" t="s">
        <v>2</v>
      </c>
    </row>
    <row r="4" spans="1:16" ht="21" customHeight="1" thickBot="1" x14ac:dyDescent="0.25">
      <c r="J4" s="83" t="s">
        <v>47</v>
      </c>
      <c r="K4" s="83"/>
      <c r="L4" s="83"/>
    </row>
    <row r="5" spans="1:16" ht="24.95" customHeight="1" thickBot="1" x14ac:dyDescent="0.2">
      <c r="A5" s="28" t="s">
        <v>3</v>
      </c>
      <c r="B5" s="29" t="s">
        <v>4</v>
      </c>
      <c r="C5" s="30" t="s">
        <v>5</v>
      </c>
      <c r="D5" s="31" t="s">
        <v>6</v>
      </c>
      <c r="E5" s="28" t="s">
        <v>3</v>
      </c>
      <c r="F5" s="29" t="s">
        <v>4</v>
      </c>
      <c r="G5" s="30" t="s">
        <v>5</v>
      </c>
      <c r="H5" s="31" t="s">
        <v>6</v>
      </c>
      <c r="I5" s="28" t="s">
        <v>3</v>
      </c>
      <c r="J5" s="29" t="s">
        <v>4</v>
      </c>
      <c r="K5" s="30" t="s">
        <v>5</v>
      </c>
      <c r="L5" s="32" t="s">
        <v>6</v>
      </c>
    </row>
    <row r="6" spans="1:16" ht="24.95" customHeight="1" thickBot="1" x14ac:dyDescent="0.2">
      <c r="A6" s="33" t="s">
        <v>7</v>
      </c>
      <c r="B6" s="6">
        <v>192138</v>
      </c>
      <c r="C6" s="7">
        <v>91599</v>
      </c>
      <c r="D6" s="7">
        <v>100539</v>
      </c>
      <c r="E6" s="84"/>
      <c r="F6" s="85"/>
      <c r="G6" s="85"/>
      <c r="H6" s="86"/>
      <c r="I6" s="84"/>
      <c r="J6" s="85"/>
      <c r="K6" s="85"/>
      <c r="L6" s="86"/>
    </row>
    <row r="7" spans="1:16" ht="24.95" customHeight="1" x14ac:dyDescent="0.2">
      <c r="A7" s="34">
        <v>0</v>
      </c>
      <c r="B7" s="14">
        <v>1563</v>
      </c>
      <c r="C7" s="75">
        <v>804</v>
      </c>
      <c r="D7" s="75">
        <v>759</v>
      </c>
      <c r="E7" s="10">
        <v>35</v>
      </c>
      <c r="F7" s="14">
        <v>3590</v>
      </c>
      <c r="G7" s="15">
        <v>1764</v>
      </c>
      <c r="H7" s="16">
        <v>1826</v>
      </c>
      <c r="I7" s="10">
        <v>70</v>
      </c>
      <c r="J7" s="14">
        <v>1860</v>
      </c>
      <c r="K7" s="15">
        <v>809</v>
      </c>
      <c r="L7" s="35">
        <v>1051</v>
      </c>
      <c r="N7" s="62"/>
      <c r="O7" s="13"/>
      <c r="P7" s="13"/>
    </row>
    <row r="8" spans="1:16" ht="24.95" customHeight="1" x14ac:dyDescent="0.2">
      <c r="A8" s="36">
        <v>1</v>
      </c>
      <c r="B8" s="17">
        <v>1604</v>
      </c>
      <c r="C8" s="75">
        <v>820</v>
      </c>
      <c r="D8" s="75">
        <v>784</v>
      </c>
      <c r="E8" s="11">
        <v>36</v>
      </c>
      <c r="F8" s="17">
        <v>3458</v>
      </c>
      <c r="G8" s="18">
        <v>1682</v>
      </c>
      <c r="H8" s="19">
        <v>1776</v>
      </c>
      <c r="I8" s="11">
        <v>71</v>
      </c>
      <c r="J8" s="17">
        <v>1658</v>
      </c>
      <c r="K8" s="18">
        <v>738</v>
      </c>
      <c r="L8" s="37">
        <v>920</v>
      </c>
      <c r="N8" s="13"/>
      <c r="O8" s="13"/>
      <c r="P8" s="13"/>
    </row>
    <row r="9" spans="1:16" ht="24.95" customHeight="1" x14ac:dyDescent="0.2">
      <c r="A9" s="36">
        <v>2</v>
      </c>
      <c r="B9" s="17">
        <v>1519</v>
      </c>
      <c r="C9" s="75">
        <v>772</v>
      </c>
      <c r="D9" s="75">
        <v>747</v>
      </c>
      <c r="E9" s="11">
        <v>37</v>
      </c>
      <c r="F9" s="17">
        <v>3626</v>
      </c>
      <c r="G9" s="18">
        <v>1779</v>
      </c>
      <c r="H9" s="19">
        <v>1847</v>
      </c>
      <c r="I9" s="11">
        <v>72</v>
      </c>
      <c r="J9" s="17">
        <v>1503</v>
      </c>
      <c r="K9" s="18">
        <v>636</v>
      </c>
      <c r="L9" s="37">
        <v>867</v>
      </c>
      <c r="N9" s="13"/>
      <c r="O9" s="13"/>
      <c r="P9" s="13"/>
    </row>
    <row r="10" spans="1:16" ht="24.95" customHeight="1" x14ac:dyDescent="0.2">
      <c r="A10" s="36">
        <v>3</v>
      </c>
      <c r="B10" s="17">
        <v>1460</v>
      </c>
      <c r="C10" s="75">
        <v>741</v>
      </c>
      <c r="D10" s="75">
        <v>719</v>
      </c>
      <c r="E10" s="11">
        <v>38</v>
      </c>
      <c r="F10" s="17">
        <v>3528</v>
      </c>
      <c r="G10" s="18">
        <v>1663</v>
      </c>
      <c r="H10" s="19">
        <v>1865</v>
      </c>
      <c r="I10" s="11">
        <v>73</v>
      </c>
      <c r="J10" s="17">
        <v>1773</v>
      </c>
      <c r="K10" s="18">
        <v>733</v>
      </c>
      <c r="L10" s="37">
        <v>1040</v>
      </c>
      <c r="N10" s="13"/>
      <c r="O10" s="13"/>
      <c r="P10" s="13"/>
    </row>
    <row r="11" spans="1:16" ht="24.95" customHeight="1" thickBot="1" x14ac:dyDescent="0.25">
      <c r="A11" s="38">
        <v>4</v>
      </c>
      <c r="B11" s="20">
        <v>1461</v>
      </c>
      <c r="C11" s="75">
        <v>700</v>
      </c>
      <c r="D11" s="75">
        <v>761</v>
      </c>
      <c r="E11" s="12">
        <v>39</v>
      </c>
      <c r="F11" s="20">
        <v>3510</v>
      </c>
      <c r="G11" s="21">
        <v>1711</v>
      </c>
      <c r="H11" s="22">
        <v>1799</v>
      </c>
      <c r="I11" s="12">
        <v>74</v>
      </c>
      <c r="J11" s="20">
        <v>1685</v>
      </c>
      <c r="K11" s="21">
        <v>682</v>
      </c>
      <c r="L11" s="39">
        <v>1003</v>
      </c>
      <c r="N11" s="13"/>
      <c r="O11" s="13"/>
      <c r="P11" s="13"/>
    </row>
    <row r="12" spans="1:16" ht="24.95" customHeight="1" thickTop="1" thickBot="1" x14ac:dyDescent="0.25">
      <c r="A12" s="40" t="s">
        <v>8</v>
      </c>
      <c r="B12" s="23">
        <v>7607</v>
      </c>
      <c r="C12" s="24">
        <v>3837</v>
      </c>
      <c r="D12" s="24">
        <v>3770</v>
      </c>
      <c r="E12" s="8" t="s">
        <v>9</v>
      </c>
      <c r="F12" s="23">
        <v>17712</v>
      </c>
      <c r="G12" s="24">
        <v>8599</v>
      </c>
      <c r="H12" s="24">
        <v>9113</v>
      </c>
      <c r="I12" s="8" t="s">
        <v>10</v>
      </c>
      <c r="J12" s="23">
        <v>8479</v>
      </c>
      <c r="K12" s="24">
        <v>3598</v>
      </c>
      <c r="L12" s="27">
        <v>4881</v>
      </c>
      <c r="N12" s="13"/>
      <c r="O12" s="13"/>
      <c r="P12" s="13"/>
    </row>
    <row r="13" spans="1:16" ht="24.95" customHeight="1" x14ac:dyDescent="0.2">
      <c r="A13" s="34">
        <v>5</v>
      </c>
      <c r="B13" s="14">
        <v>1309</v>
      </c>
      <c r="C13" s="75">
        <v>662</v>
      </c>
      <c r="D13" s="75">
        <v>647</v>
      </c>
      <c r="E13" s="10">
        <v>40</v>
      </c>
      <c r="F13" s="14">
        <v>3376</v>
      </c>
      <c r="G13" s="15">
        <v>1615</v>
      </c>
      <c r="H13" s="16">
        <v>1761</v>
      </c>
      <c r="I13" s="10">
        <v>75</v>
      </c>
      <c r="J13" s="14">
        <v>1777</v>
      </c>
      <c r="K13" s="15">
        <v>739</v>
      </c>
      <c r="L13" s="35">
        <v>1038</v>
      </c>
      <c r="N13" s="13"/>
      <c r="O13" s="13"/>
      <c r="P13" s="13"/>
    </row>
    <row r="14" spans="1:16" ht="24.95" customHeight="1" x14ac:dyDescent="0.2">
      <c r="A14" s="36">
        <v>6</v>
      </c>
      <c r="B14" s="17">
        <v>1390</v>
      </c>
      <c r="C14" s="75">
        <v>706</v>
      </c>
      <c r="D14" s="75">
        <v>684</v>
      </c>
      <c r="E14" s="11">
        <v>41</v>
      </c>
      <c r="F14" s="17">
        <v>3395</v>
      </c>
      <c r="G14" s="18">
        <v>1588</v>
      </c>
      <c r="H14" s="19">
        <v>1807</v>
      </c>
      <c r="I14" s="11">
        <v>76</v>
      </c>
      <c r="J14" s="17">
        <v>1628</v>
      </c>
      <c r="K14" s="18">
        <v>673</v>
      </c>
      <c r="L14" s="37">
        <v>955</v>
      </c>
      <c r="N14" s="13"/>
      <c r="O14" s="13"/>
      <c r="P14" s="13"/>
    </row>
    <row r="15" spans="1:16" ht="24.95" customHeight="1" x14ac:dyDescent="0.2">
      <c r="A15" s="36">
        <v>7</v>
      </c>
      <c r="B15" s="17">
        <v>1371</v>
      </c>
      <c r="C15" s="75">
        <v>711</v>
      </c>
      <c r="D15" s="75">
        <v>660</v>
      </c>
      <c r="E15" s="11">
        <v>42</v>
      </c>
      <c r="F15" s="17">
        <v>3315</v>
      </c>
      <c r="G15" s="18">
        <v>1597</v>
      </c>
      <c r="H15" s="19">
        <v>1718</v>
      </c>
      <c r="I15" s="11">
        <v>77</v>
      </c>
      <c r="J15" s="17">
        <v>1476</v>
      </c>
      <c r="K15" s="18">
        <v>602</v>
      </c>
      <c r="L15" s="37">
        <v>874</v>
      </c>
      <c r="N15" s="13"/>
      <c r="O15" s="13"/>
      <c r="P15" s="13"/>
    </row>
    <row r="16" spans="1:16" ht="24.95" customHeight="1" x14ac:dyDescent="0.2">
      <c r="A16" s="36">
        <v>8</v>
      </c>
      <c r="B16" s="17">
        <v>1308</v>
      </c>
      <c r="C16" s="75">
        <v>633</v>
      </c>
      <c r="D16" s="75">
        <v>675</v>
      </c>
      <c r="E16" s="11">
        <v>43</v>
      </c>
      <c r="F16" s="17">
        <v>3317</v>
      </c>
      <c r="G16" s="18">
        <v>1611</v>
      </c>
      <c r="H16" s="19">
        <v>1706</v>
      </c>
      <c r="I16" s="11">
        <v>78</v>
      </c>
      <c r="J16" s="17">
        <v>1533</v>
      </c>
      <c r="K16" s="18">
        <v>634</v>
      </c>
      <c r="L16" s="37">
        <v>899</v>
      </c>
      <c r="N16" s="13"/>
      <c r="O16" s="13"/>
      <c r="P16" s="13"/>
    </row>
    <row r="17" spans="1:16" ht="24.95" customHeight="1" thickBot="1" x14ac:dyDescent="0.25">
      <c r="A17" s="38">
        <v>9</v>
      </c>
      <c r="B17" s="20">
        <v>1312</v>
      </c>
      <c r="C17" s="75">
        <v>673</v>
      </c>
      <c r="D17" s="75">
        <v>639</v>
      </c>
      <c r="E17" s="12">
        <v>44</v>
      </c>
      <c r="F17" s="20">
        <v>2752</v>
      </c>
      <c r="G17" s="21">
        <v>1317</v>
      </c>
      <c r="H17" s="22">
        <v>1435</v>
      </c>
      <c r="I17" s="12">
        <v>79</v>
      </c>
      <c r="J17" s="20">
        <v>1372</v>
      </c>
      <c r="K17" s="21">
        <v>548</v>
      </c>
      <c r="L17" s="39">
        <v>824</v>
      </c>
      <c r="N17" s="13"/>
      <c r="O17" s="13"/>
      <c r="P17" s="13"/>
    </row>
    <row r="18" spans="1:16" ht="24.95" customHeight="1" thickTop="1" thickBot="1" x14ac:dyDescent="0.25">
      <c r="A18" s="40" t="s">
        <v>11</v>
      </c>
      <c r="B18" s="23">
        <v>6690</v>
      </c>
      <c r="C18" s="24">
        <v>3385</v>
      </c>
      <c r="D18" s="24">
        <v>3305</v>
      </c>
      <c r="E18" s="8" t="s">
        <v>12</v>
      </c>
      <c r="F18" s="23">
        <v>16155</v>
      </c>
      <c r="G18" s="24">
        <v>7728</v>
      </c>
      <c r="H18" s="24">
        <v>8427</v>
      </c>
      <c r="I18" s="8" t="s">
        <v>13</v>
      </c>
      <c r="J18" s="23">
        <v>7786</v>
      </c>
      <c r="K18" s="24">
        <v>3196</v>
      </c>
      <c r="L18" s="27">
        <v>4590</v>
      </c>
      <c r="N18" s="13"/>
      <c r="O18" s="13"/>
      <c r="P18" s="13"/>
    </row>
    <row r="19" spans="1:16" ht="24.95" customHeight="1" x14ac:dyDescent="0.2">
      <c r="A19" s="34">
        <v>10</v>
      </c>
      <c r="B19" s="14">
        <v>1387</v>
      </c>
      <c r="C19" s="75">
        <v>682</v>
      </c>
      <c r="D19" s="75">
        <v>705</v>
      </c>
      <c r="E19" s="10">
        <v>45</v>
      </c>
      <c r="F19" s="14">
        <v>3025</v>
      </c>
      <c r="G19" s="15">
        <v>1395</v>
      </c>
      <c r="H19" s="16">
        <v>1630</v>
      </c>
      <c r="I19" s="10">
        <v>80</v>
      </c>
      <c r="J19" s="14">
        <v>1345</v>
      </c>
      <c r="K19" s="15">
        <v>500</v>
      </c>
      <c r="L19" s="35">
        <v>845</v>
      </c>
      <c r="N19" s="13"/>
      <c r="O19" s="13"/>
      <c r="P19" s="13"/>
    </row>
    <row r="20" spans="1:16" ht="24.95" customHeight="1" x14ac:dyDescent="0.2">
      <c r="A20" s="36">
        <v>11</v>
      </c>
      <c r="B20" s="17">
        <v>1357</v>
      </c>
      <c r="C20" s="75">
        <v>695</v>
      </c>
      <c r="D20" s="75">
        <v>662</v>
      </c>
      <c r="E20" s="11">
        <v>46</v>
      </c>
      <c r="F20" s="17">
        <v>2924</v>
      </c>
      <c r="G20" s="18">
        <v>1440</v>
      </c>
      <c r="H20" s="19">
        <v>1484</v>
      </c>
      <c r="I20" s="11">
        <v>81</v>
      </c>
      <c r="J20" s="17">
        <v>1259</v>
      </c>
      <c r="K20" s="18">
        <v>446</v>
      </c>
      <c r="L20" s="37">
        <v>813</v>
      </c>
      <c r="N20" s="13"/>
      <c r="O20" s="13"/>
      <c r="P20" s="13"/>
    </row>
    <row r="21" spans="1:16" ht="24.95" customHeight="1" x14ac:dyDescent="0.2">
      <c r="A21" s="36">
        <v>12</v>
      </c>
      <c r="B21" s="17">
        <v>1312</v>
      </c>
      <c r="C21" s="75">
        <v>679</v>
      </c>
      <c r="D21" s="75">
        <v>633</v>
      </c>
      <c r="E21" s="11">
        <v>47</v>
      </c>
      <c r="F21" s="17">
        <v>2771</v>
      </c>
      <c r="G21" s="18">
        <v>1331</v>
      </c>
      <c r="H21" s="19">
        <v>1440</v>
      </c>
      <c r="I21" s="11">
        <v>82</v>
      </c>
      <c r="J21" s="17">
        <v>1201</v>
      </c>
      <c r="K21" s="18">
        <v>434</v>
      </c>
      <c r="L21" s="37">
        <v>767</v>
      </c>
      <c r="N21" s="13"/>
      <c r="O21" s="13"/>
      <c r="P21" s="13"/>
    </row>
    <row r="22" spans="1:16" ht="24.95" customHeight="1" x14ac:dyDescent="0.2">
      <c r="A22" s="36">
        <v>13</v>
      </c>
      <c r="B22" s="17">
        <v>1305</v>
      </c>
      <c r="C22" s="75">
        <v>687</v>
      </c>
      <c r="D22" s="75">
        <v>618</v>
      </c>
      <c r="E22" s="11">
        <v>48</v>
      </c>
      <c r="F22" s="17">
        <v>2660</v>
      </c>
      <c r="G22" s="18">
        <v>1361</v>
      </c>
      <c r="H22" s="19">
        <v>1299</v>
      </c>
      <c r="I22" s="11">
        <v>83</v>
      </c>
      <c r="J22" s="17">
        <v>1051</v>
      </c>
      <c r="K22" s="18">
        <v>374</v>
      </c>
      <c r="L22" s="37">
        <v>677</v>
      </c>
      <c r="N22" s="13"/>
      <c r="O22" s="13"/>
      <c r="P22" s="13"/>
    </row>
    <row r="23" spans="1:16" ht="24.95" customHeight="1" thickBot="1" x14ac:dyDescent="0.25">
      <c r="A23" s="38">
        <v>14</v>
      </c>
      <c r="B23" s="20">
        <v>1243</v>
      </c>
      <c r="C23" s="75">
        <v>619</v>
      </c>
      <c r="D23" s="75">
        <v>624</v>
      </c>
      <c r="E23" s="12">
        <v>49</v>
      </c>
      <c r="F23" s="20">
        <v>2630</v>
      </c>
      <c r="G23" s="21">
        <v>1289</v>
      </c>
      <c r="H23" s="22">
        <v>1341</v>
      </c>
      <c r="I23" s="12">
        <v>84</v>
      </c>
      <c r="J23" s="20">
        <v>1026</v>
      </c>
      <c r="K23" s="21">
        <v>376</v>
      </c>
      <c r="L23" s="39">
        <v>650</v>
      </c>
      <c r="N23" s="13"/>
      <c r="O23" s="13"/>
      <c r="P23" s="13"/>
    </row>
    <row r="24" spans="1:16" ht="24.95" customHeight="1" thickTop="1" thickBot="1" x14ac:dyDescent="0.25">
      <c r="A24" s="41" t="s">
        <v>14</v>
      </c>
      <c r="B24" s="23">
        <v>6604</v>
      </c>
      <c r="C24" s="24">
        <v>3362</v>
      </c>
      <c r="D24" s="24">
        <v>3242</v>
      </c>
      <c r="E24" s="8" t="s">
        <v>15</v>
      </c>
      <c r="F24" s="23">
        <v>14010</v>
      </c>
      <c r="G24" s="24">
        <v>6816</v>
      </c>
      <c r="H24" s="24">
        <v>7194</v>
      </c>
      <c r="I24" s="8" t="s">
        <v>16</v>
      </c>
      <c r="J24" s="23">
        <v>5882</v>
      </c>
      <c r="K24" s="24">
        <v>2130</v>
      </c>
      <c r="L24" s="27">
        <v>3752</v>
      </c>
      <c r="N24" s="13"/>
      <c r="O24" s="13"/>
      <c r="P24" s="13"/>
    </row>
    <row r="25" spans="1:16" ht="24.95" customHeight="1" x14ac:dyDescent="0.2">
      <c r="A25" s="34">
        <v>15</v>
      </c>
      <c r="B25" s="14">
        <v>1301</v>
      </c>
      <c r="C25" s="75">
        <v>651</v>
      </c>
      <c r="D25" s="75">
        <v>650</v>
      </c>
      <c r="E25" s="10">
        <v>50</v>
      </c>
      <c r="F25" s="14">
        <v>2375</v>
      </c>
      <c r="G25" s="15">
        <v>1136</v>
      </c>
      <c r="H25" s="16">
        <v>1239</v>
      </c>
      <c r="I25" s="10">
        <v>85</v>
      </c>
      <c r="J25" s="14">
        <v>956</v>
      </c>
      <c r="K25" s="15">
        <v>333</v>
      </c>
      <c r="L25" s="35">
        <v>623</v>
      </c>
      <c r="N25" s="13"/>
      <c r="O25" s="13"/>
      <c r="P25" s="13"/>
    </row>
    <row r="26" spans="1:16" ht="24.95" customHeight="1" x14ac:dyDescent="0.2">
      <c r="A26" s="36">
        <v>16</v>
      </c>
      <c r="B26" s="17">
        <v>1262</v>
      </c>
      <c r="C26" s="75">
        <v>604</v>
      </c>
      <c r="D26" s="75">
        <v>658</v>
      </c>
      <c r="E26" s="11">
        <v>51</v>
      </c>
      <c r="F26" s="17">
        <v>2368</v>
      </c>
      <c r="G26" s="18">
        <v>1143</v>
      </c>
      <c r="H26" s="19">
        <v>1225</v>
      </c>
      <c r="I26" s="11">
        <v>86</v>
      </c>
      <c r="J26" s="17">
        <v>815</v>
      </c>
      <c r="K26" s="18">
        <v>274</v>
      </c>
      <c r="L26" s="37">
        <v>541</v>
      </c>
      <c r="N26" s="13"/>
      <c r="O26" s="13"/>
      <c r="P26" s="13"/>
    </row>
    <row r="27" spans="1:16" ht="24.95" customHeight="1" x14ac:dyDescent="0.2">
      <c r="A27" s="36">
        <v>17</v>
      </c>
      <c r="B27" s="17">
        <v>1210</v>
      </c>
      <c r="C27" s="75">
        <v>626</v>
      </c>
      <c r="D27" s="75">
        <v>584</v>
      </c>
      <c r="E27" s="11">
        <v>52</v>
      </c>
      <c r="F27" s="17">
        <v>2290</v>
      </c>
      <c r="G27" s="18">
        <v>1143</v>
      </c>
      <c r="H27" s="19">
        <v>1147</v>
      </c>
      <c r="I27" s="11">
        <v>87</v>
      </c>
      <c r="J27" s="17">
        <v>723</v>
      </c>
      <c r="K27" s="18">
        <v>198</v>
      </c>
      <c r="L27" s="37">
        <v>525</v>
      </c>
      <c r="N27" s="13"/>
      <c r="O27" s="13"/>
      <c r="P27" s="13"/>
    </row>
    <row r="28" spans="1:16" ht="24.95" customHeight="1" x14ac:dyDescent="0.2">
      <c r="A28" s="36">
        <v>18</v>
      </c>
      <c r="B28" s="17">
        <v>1320</v>
      </c>
      <c r="C28" s="75">
        <v>662</v>
      </c>
      <c r="D28" s="75">
        <v>658</v>
      </c>
      <c r="E28" s="11">
        <v>53</v>
      </c>
      <c r="F28" s="17">
        <v>2139</v>
      </c>
      <c r="G28" s="18">
        <v>1083</v>
      </c>
      <c r="H28" s="19">
        <v>1056</v>
      </c>
      <c r="I28" s="11">
        <v>88</v>
      </c>
      <c r="J28" s="17">
        <v>623</v>
      </c>
      <c r="K28" s="18">
        <v>183</v>
      </c>
      <c r="L28" s="37">
        <v>440</v>
      </c>
      <c r="N28" s="13"/>
      <c r="O28" s="13"/>
      <c r="P28" s="13"/>
    </row>
    <row r="29" spans="1:16" ht="24.95" customHeight="1" thickBot="1" x14ac:dyDescent="0.25">
      <c r="A29" s="38">
        <v>19</v>
      </c>
      <c r="B29" s="20">
        <v>1431</v>
      </c>
      <c r="C29" s="75">
        <v>725</v>
      </c>
      <c r="D29" s="75">
        <v>706</v>
      </c>
      <c r="E29" s="12">
        <v>54</v>
      </c>
      <c r="F29" s="20">
        <v>2119</v>
      </c>
      <c r="G29" s="21">
        <v>1027</v>
      </c>
      <c r="H29" s="22">
        <v>1092</v>
      </c>
      <c r="I29" s="12">
        <v>89</v>
      </c>
      <c r="J29" s="20">
        <v>595</v>
      </c>
      <c r="K29" s="21">
        <v>152</v>
      </c>
      <c r="L29" s="39">
        <v>443</v>
      </c>
      <c r="N29" s="13"/>
      <c r="O29" s="13"/>
      <c r="P29" s="13"/>
    </row>
    <row r="30" spans="1:16" ht="24.95" customHeight="1" thickTop="1" thickBot="1" x14ac:dyDescent="0.25">
      <c r="A30" s="41" t="s">
        <v>17</v>
      </c>
      <c r="B30" s="23">
        <v>6524</v>
      </c>
      <c r="C30" s="24">
        <v>3268</v>
      </c>
      <c r="D30" s="24">
        <v>3256</v>
      </c>
      <c r="E30" s="8" t="s">
        <v>18</v>
      </c>
      <c r="F30" s="23">
        <v>11291</v>
      </c>
      <c r="G30" s="24">
        <v>5532</v>
      </c>
      <c r="H30" s="24">
        <v>5759</v>
      </c>
      <c r="I30" s="8" t="s">
        <v>19</v>
      </c>
      <c r="J30" s="23">
        <v>3712</v>
      </c>
      <c r="K30" s="24">
        <v>1140</v>
      </c>
      <c r="L30" s="27">
        <v>2572</v>
      </c>
      <c r="N30" s="13"/>
      <c r="O30" s="13"/>
      <c r="P30" s="13"/>
    </row>
    <row r="31" spans="1:16" ht="24.95" customHeight="1" x14ac:dyDescent="0.2">
      <c r="A31" s="34">
        <v>20</v>
      </c>
      <c r="B31" s="14">
        <v>1714</v>
      </c>
      <c r="C31" s="75">
        <v>882</v>
      </c>
      <c r="D31" s="75">
        <v>832</v>
      </c>
      <c r="E31" s="10">
        <v>55</v>
      </c>
      <c r="F31" s="14">
        <v>2005</v>
      </c>
      <c r="G31" s="15">
        <v>997</v>
      </c>
      <c r="H31" s="16">
        <v>1008</v>
      </c>
      <c r="I31" s="10">
        <v>90</v>
      </c>
      <c r="J31" s="14">
        <v>482</v>
      </c>
      <c r="K31" s="15">
        <v>117</v>
      </c>
      <c r="L31" s="35">
        <v>365</v>
      </c>
      <c r="N31" s="13"/>
      <c r="O31" s="13"/>
      <c r="P31" s="13"/>
    </row>
    <row r="32" spans="1:16" ht="24.95" customHeight="1" x14ac:dyDescent="0.2">
      <c r="A32" s="36">
        <v>21</v>
      </c>
      <c r="B32" s="17">
        <v>2041</v>
      </c>
      <c r="C32" s="75">
        <v>1150</v>
      </c>
      <c r="D32" s="75">
        <v>891</v>
      </c>
      <c r="E32" s="11">
        <v>56</v>
      </c>
      <c r="F32" s="17">
        <v>2038</v>
      </c>
      <c r="G32" s="18">
        <v>1039</v>
      </c>
      <c r="H32" s="19">
        <v>999</v>
      </c>
      <c r="I32" s="11">
        <v>91</v>
      </c>
      <c r="J32" s="17">
        <v>423</v>
      </c>
      <c r="K32" s="18">
        <v>96</v>
      </c>
      <c r="L32" s="37">
        <v>327</v>
      </c>
      <c r="N32" s="13"/>
      <c r="O32" s="13"/>
      <c r="P32" s="13"/>
    </row>
    <row r="33" spans="1:16" ht="24.95" customHeight="1" x14ac:dyDescent="0.2">
      <c r="A33" s="36">
        <v>22</v>
      </c>
      <c r="B33" s="17">
        <v>2402</v>
      </c>
      <c r="C33" s="75">
        <v>1285</v>
      </c>
      <c r="D33" s="75">
        <v>1117</v>
      </c>
      <c r="E33" s="11">
        <v>57</v>
      </c>
      <c r="F33" s="17">
        <v>2014</v>
      </c>
      <c r="G33" s="18">
        <v>969</v>
      </c>
      <c r="H33" s="19">
        <v>1045</v>
      </c>
      <c r="I33" s="11">
        <v>92</v>
      </c>
      <c r="J33" s="17">
        <v>297</v>
      </c>
      <c r="K33" s="18">
        <v>81</v>
      </c>
      <c r="L33" s="37">
        <v>216</v>
      </c>
      <c r="N33" s="13"/>
      <c r="O33" s="13"/>
      <c r="P33" s="13"/>
    </row>
    <row r="34" spans="1:16" ht="24.95" customHeight="1" x14ac:dyDescent="0.2">
      <c r="A34" s="36">
        <v>23</v>
      </c>
      <c r="B34" s="17">
        <v>2619</v>
      </c>
      <c r="C34" s="75">
        <v>1343</v>
      </c>
      <c r="D34" s="75">
        <v>1276</v>
      </c>
      <c r="E34" s="11">
        <v>58</v>
      </c>
      <c r="F34" s="17">
        <v>2128</v>
      </c>
      <c r="G34" s="18">
        <v>1016</v>
      </c>
      <c r="H34" s="19">
        <v>1112</v>
      </c>
      <c r="I34" s="11">
        <v>93</v>
      </c>
      <c r="J34" s="17">
        <v>249</v>
      </c>
      <c r="K34" s="18">
        <v>70</v>
      </c>
      <c r="L34" s="37">
        <v>179</v>
      </c>
      <c r="N34" s="13"/>
      <c r="O34" s="13"/>
      <c r="P34" s="13"/>
    </row>
    <row r="35" spans="1:16" ht="24.95" customHeight="1" thickBot="1" x14ac:dyDescent="0.25">
      <c r="A35" s="38">
        <v>24</v>
      </c>
      <c r="B35" s="20">
        <v>2762</v>
      </c>
      <c r="C35" s="75">
        <v>1391</v>
      </c>
      <c r="D35" s="75">
        <v>1371</v>
      </c>
      <c r="E35" s="12">
        <v>59</v>
      </c>
      <c r="F35" s="20">
        <v>2174</v>
      </c>
      <c r="G35" s="21">
        <v>1098</v>
      </c>
      <c r="H35" s="22">
        <v>1076</v>
      </c>
      <c r="I35" s="12">
        <v>94</v>
      </c>
      <c r="J35" s="20">
        <v>199</v>
      </c>
      <c r="K35" s="21">
        <v>52</v>
      </c>
      <c r="L35" s="39">
        <v>147</v>
      </c>
      <c r="N35" s="13"/>
      <c r="O35" s="13"/>
      <c r="P35" s="13"/>
    </row>
    <row r="36" spans="1:16" ht="24.95" customHeight="1" thickTop="1" thickBot="1" x14ac:dyDescent="0.25">
      <c r="A36" s="41" t="s">
        <v>20</v>
      </c>
      <c r="B36" s="23">
        <v>11538</v>
      </c>
      <c r="C36" s="24">
        <v>6051</v>
      </c>
      <c r="D36" s="24">
        <v>5487</v>
      </c>
      <c r="E36" s="8" t="s">
        <v>21</v>
      </c>
      <c r="F36" s="23">
        <v>10359</v>
      </c>
      <c r="G36" s="24">
        <v>5119</v>
      </c>
      <c r="H36" s="24">
        <v>5240</v>
      </c>
      <c r="I36" s="8" t="s">
        <v>22</v>
      </c>
      <c r="J36" s="23">
        <v>1650</v>
      </c>
      <c r="K36" s="24">
        <v>416</v>
      </c>
      <c r="L36" s="27">
        <v>1234</v>
      </c>
      <c r="N36" s="13"/>
      <c r="O36" s="13"/>
      <c r="P36" s="13"/>
    </row>
    <row r="37" spans="1:16" ht="24.95" customHeight="1" x14ac:dyDescent="0.2">
      <c r="A37" s="34">
        <v>25</v>
      </c>
      <c r="B37" s="14">
        <v>2829</v>
      </c>
      <c r="C37" s="75">
        <v>1467</v>
      </c>
      <c r="D37" s="75">
        <v>1362</v>
      </c>
      <c r="E37" s="10">
        <v>60</v>
      </c>
      <c r="F37" s="14">
        <v>2370</v>
      </c>
      <c r="G37" s="15">
        <v>1135</v>
      </c>
      <c r="H37" s="16">
        <v>1235</v>
      </c>
      <c r="I37" s="10">
        <v>95</v>
      </c>
      <c r="J37" s="14">
        <v>167</v>
      </c>
      <c r="K37" s="15">
        <v>42</v>
      </c>
      <c r="L37" s="35">
        <v>125</v>
      </c>
      <c r="N37" s="13"/>
      <c r="O37" s="13"/>
      <c r="P37" s="13"/>
    </row>
    <row r="38" spans="1:16" ht="24.95" customHeight="1" x14ac:dyDescent="0.2">
      <c r="A38" s="36">
        <v>26</v>
      </c>
      <c r="B38" s="17">
        <v>3214</v>
      </c>
      <c r="C38" s="75">
        <v>1663</v>
      </c>
      <c r="D38" s="75">
        <v>1551</v>
      </c>
      <c r="E38" s="11">
        <v>61</v>
      </c>
      <c r="F38" s="17">
        <v>2621</v>
      </c>
      <c r="G38" s="18">
        <v>1251</v>
      </c>
      <c r="H38" s="19">
        <v>1370</v>
      </c>
      <c r="I38" s="11">
        <v>96</v>
      </c>
      <c r="J38" s="17">
        <v>130</v>
      </c>
      <c r="K38" s="18">
        <v>33</v>
      </c>
      <c r="L38" s="37">
        <v>97</v>
      </c>
      <c r="N38" s="13"/>
      <c r="O38" s="13"/>
      <c r="P38" s="13"/>
    </row>
    <row r="39" spans="1:16" ht="24.95" customHeight="1" x14ac:dyDescent="0.2">
      <c r="A39" s="36">
        <v>27</v>
      </c>
      <c r="B39" s="17">
        <v>3262</v>
      </c>
      <c r="C39" s="75">
        <v>1579</v>
      </c>
      <c r="D39" s="75">
        <v>1683</v>
      </c>
      <c r="E39" s="11">
        <v>62</v>
      </c>
      <c r="F39" s="17">
        <v>2728</v>
      </c>
      <c r="G39" s="18">
        <v>1371</v>
      </c>
      <c r="H39" s="19">
        <v>1357</v>
      </c>
      <c r="I39" s="11">
        <v>97</v>
      </c>
      <c r="J39" s="17">
        <v>111</v>
      </c>
      <c r="K39" s="18">
        <v>23</v>
      </c>
      <c r="L39" s="37">
        <v>88</v>
      </c>
      <c r="N39" s="13"/>
      <c r="O39" s="13"/>
      <c r="P39" s="13"/>
    </row>
    <row r="40" spans="1:16" ht="24.95" customHeight="1" x14ac:dyDescent="0.2">
      <c r="A40" s="36">
        <v>28</v>
      </c>
      <c r="B40" s="17">
        <v>3337</v>
      </c>
      <c r="C40" s="75">
        <v>1705</v>
      </c>
      <c r="D40" s="75">
        <v>1632</v>
      </c>
      <c r="E40" s="11">
        <v>63</v>
      </c>
      <c r="F40" s="17">
        <v>2967</v>
      </c>
      <c r="G40" s="18">
        <v>1485</v>
      </c>
      <c r="H40" s="19">
        <v>1482</v>
      </c>
      <c r="I40" s="11">
        <v>98</v>
      </c>
      <c r="J40" s="17">
        <v>71</v>
      </c>
      <c r="K40" s="18">
        <v>15</v>
      </c>
      <c r="L40" s="37">
        <v>56</v>
      </c>
      <c r="N40" s="13"/>
      <c r="O40" s="13"/>
      <c r="P40" s="13"/>
    </row>
    <row r="41" spans="1:16" ht="24.95" customHeight="1" thickBot="1" x14ac:dyDescent="0.25">
      <c r="A41" s="38">
        <v>29</v>
      </c>
      <c r="B41" s="20">
        <v>3326</v>
      </c>
      <c r="C41" s="75">
        <v>1620</v>
      </c>
      <c r="D41" s="75">
        <v>1706</v>
      </c>
      <c r="E41" s="12">
        <v>64</v>
      </c>
      <c r="F41" s="20">
        <v>2266</v>
      </c>
      <c r="G41" s="21">
        <v>1052</v>
      </c>
      <c r="H41" s="22">
        <v>1214</v>
      </c>
      <c r="I41" s="12">
        <v>99</v>
      </c>
      <c r="J41" s="20">
        <v>32</v>
      </c>
      <c r="K41" s="21">
        <v>5</v>
      </c>
      <c r="L41" s="39">
        <v>27</v>
      </c>
      <c r="N41" s="13"/>
      <c r="O41" s="13"/>
      <c r="P41" s="13"/>
    </row>
    <row r="42" spans="1:16" ht="24.95" customHeight="1" thickTop="1" thickBot="1" x14ac:dyDescent="0.25">
      <c r="A42" s="41" t="s">
        <v>23</v>
      </c>
      <c r="B42" s="23">
        <v>15968</v>
      </c>
      <c r="C42" s="24">
        <v>8034</v>
      </c>
      <c r="D42" s="24">
        <v>7934</v>
      </c>
      <c r="E42" s="8" t="s">
        <v>24</v>
      </c>
      <c r="F42" s="23">
        <v>12952</v>
      </c>
      <c r="G42" s="24">
        <v>6294</v>
      </c>
      <c r="H42" s="24">
        <v>6658</v>
      </c>
      <c r="I42" s="8" t="s">
        <v>25</v>
      </c>
      <c r="J42" s="23">
        <v>511</v>
      </c>
      <c r="K42" s="24">
        <v>118</v>
      </c>
      <c r="L42" s="27">
        <v>393</v>
      </c>
      <c r="N42" s="13"/>
      <c r="O42" s="13"/>
      <c r="P42" s="13"/>
    </row>
    <row r="43" spans="1:16" ht="24.95" customHeight="1" x14ac:dyDescent="0.2">
      <c r="A43" s="34">
        <v>30</v>
      </c>
      <c r="B43" s="14">
        <v>3264</v>
      </c>
      <c r="C43" s="75">
        <v>1629</v>
      </c>
      <c r="D43" s="75">
        <v>1635</v>
      </c>
      <c r="E43" s="10">
        <v>65</v>
      </c>
      <c r="F43" s="14">
        <v>1578</v>
      </c>
      <c r="G43" s="15">
        <v>749</v>
      </c>
      <c r="H43" s="16">
        <v>829</v>
      </c>
      <c r="I43" s="10">
        <v>100</v>
      </c>
      <c r="J43" s="14">
        <v>29</v>
      </c>
      <c r="K43" s="15">
        <v>6</v>
      </c>
      <c r="L43" s="35">
        <v>23</v>
      </c>
      <c r="N43" s="13"/>
      <c r="O43" s="13"/>
      <c r="P43" s="13"/>
    </row>
    <row r="44" spans="1:16" ht="24.95" customHeight="1" x14ac:dyDescent="0.2">
      <c r="A44" s="36">
        <v>31</v>
      </c>
      <c r="B44" s="17">
        <v>3455</v>
      </c>
      <c r="C44" s="75">
        <v>1748</v>
      </c>
      <c r="D44" s="75">
        <v>1707</v>
      </c>
      <c r="E44" s="11">
        <v>66</v>
      </c>
      <c r="F44" s="17">
        <v>1797</v>
      </c>
      <c r="G44" s="18">
        <v>881</v>
      </c>
      <c r="H44" s="19">
        <v>916</v>
      </c>
      <c r="I44" s="11">
        <v>101</v>
      </c>
      <c r="J44" s="17">
        <v>30</v>
      </c>
      <c r="K44" s="18">
        <v>2</v>
      </c>
      <c r="L44" s="37">
        <v>28</v>
      </c>
      <c r="N44" s="13"/>
      <c r="O44" s="13"/>
      <c r="P44" s="13"/>
    </row>
    <row r="45" spans="1:16" ht="24.95" customHeight="1" x14ac:dyDescent="0.2">
      <c r="A45" s="36">
        <v>32</v>
      </c>
      <c r="B45" s="17">
        <v>3459</v>
      </c>
      <c r="C45" s="75">
        <v>1692</v>
      </c>
      <c r="D45" s="75">
        <v>1767</v>
      </c>
      <c r="E45" s="11">
        <v>67</v>
      </c>
      <c r="F45" s="17">
        <v>2148</v>
      </c>
      <c r="G45" s="18">
        <v>1006</v>
      </c>
      <c r="H45" s="19">
        <v>1142</v>
      </c>
      <c r="I45" s="11">
        <v>102</v>
      </c>
      <c r="J45" s="17">
        <v>13</v>
      </c>
      <c r="K45" s="18">
        <v>1</v>
      </c>
      <c r="L45" s="37">
        <v>12</v>
      </c>
      <c r="N45" s="13"/>
      <c r="O45" s="13"/>
      <c r="P45" s="13"/>
    </row>
    <row r="46" spans="1:16" ht="24.95" customHeight="1" x14ac:dyDescent="0.2">
      <c r="A46" s="36">
        <v>33</v>
      </c>
      <c r="B46" s="17">
        <v>3560</v>
      </c>
      <c r="C46" s="75">
        <v>1730</v>
      </c>
      <c r="D46" s="75">
        <v>1830</v>
      </c>
      <c r="E46" s="11">
        <v>68</v>
      </c>
      <c r="F46" s="17">
        <v>1930</v>
      </c>
      <c r="G46" s="18">
        <v>917</v>
      </c>
      <c r="H46" s="19">
        <v>1013</v>
      </c>
      <c r="I46" s="11">
        <v>103</v>
      </c>
      <c r="J46" s="17">
        <v>9</v>
      </c>
      <c r="K46" s="18">
        <v>0</v>
      </c>
      <c r="L46" s="37">
        <v>9</v>
      </c>
      <c r="N46" s="13"/>
      <c r="O46" s="13"/>
      <c r="P46" s="13"/>
    </row>
    <row r="47" spans="1:16" ht="24.95" customHeight="1" thickBot="1" x14ac:dyDescent="0.25">
      <c r="A47" s="38">
        <v>34</v>
      </c>
      <c r="B47" s="20">
        <v>3355</v>
      </c>
      <c r="C47" s="75">
        <v>1681</v>
      </c>
      <c r="D47" s="75">
        <v>1674</v>
      </c>
      <c r="E47" s="12">
        <v>69</v>
      </c>
      <c r="F47" s="20">
        <v>2075</v>
      </c>
      <c r="G47" s="21">
        <v>934</v>
      </c>
      <c r="H47" s="22">
        <v>1141</v>
      </c>
      <c r="I47" s="11" t="s">
        <v>39</v>
      </c>
      <c r="J47" s="17">
        <v>6</v>
      </c>
      <c r="K47" s="18">
        <v>0</v>
      </c>
      <c r="L47" s="37">
        <v>6</v>
      </c>
      <c r="N47" s="13"/>
      <c r="O47" s="13"/>
      <c r="P47" s="13"/>
    </row>
    <row r="48" spans="1:16" ht="24.95" customHeight="1" thickTop="1" thickBot="1" x14ac:dyDescent="0.25">
      <c r="A48" s="41" t="s">
        <v>26</v>
      </c>
      <c r="B48" s="23">
        <v>17093</v>
      </c>
      <c r="C48" s="24">
        <v>8480</v>
      </c>
      <c r="D48" s="24">
        <v>8613</v>
      </c>
      <c r="E48" s="8" t="s">
        <v>27</v>
      </c>
      <c r="F48" s="23">
        <v>9528</v>
      </c>
      <c r="G48" s="24">
        <v>4487</v>
      </c>
      <c r="H48" s="27">
        <v>5041</v>
      </c>
      <c r="I48" s="9" t="s">
        <v>28</v>
      </c>
      <c r="J48" s="23">
        <v>87</v>
      </c>
      <c r="K48" s="24">
        <v>9</v>
      </c>
      <c r="L48" s="27">
        <v>78</v>
      </c>
      <c r="O48" s="13"/>
      <c r="P48" s="67"/>
    </row>
    <row r="49" spans="1:16" ht="31.5" customHeight="1" thickBot="1" x14ac:dyDescent="0.3">
      <c r="A49" s="1"/>
      <c r="B49" s="26"/>
      <c r="C49" s="26"/>
      <c r="D49" s="53" t="s">
        <v>29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30</v>
      </c>
      <c r="B50" s="29" t="s">
        <v>4</v>
      </c>
      <c r="C50" s="30" t="s">
        <v>5</v>
      </c>
      <c r="D50" s="54" t="s">
        <v>6</v>
      </c>
      <c r="E50" s="57" t="s">
        <v>30</v>
      </c>
      <c r="F50" s="29" t="s">
        <v>4</v>
      </c>
      <c r="G50" s="30" t="s">
        <v>5</v>
      </c>
      <c r="H50" s="54" t="s">
        <v>6</v>
      </c>
      <c r="I50" s="57" t="s">
        <v>30</v>
      </c>
      <c r="J50" s="29" t="s">
        <v>4</v>
      </c>
      <c r="K50" s="30" t="s">
        <v>5</v>
      </c>
      <c r="L50" s="43" t="s">
        <v>6</v>
      </c>
      <c r="P50" s="13"/>
    </row>
    <row r="51" spans="1:16" ht="34.5" customHeight="1" x14ac:dyDescent="0.2">
      <c r="A51" s="47" t="s">
        <v>31</v>
      </c>
      <c r="B51" s="48">
        <v>20901</v>
      </c>
      <c r="C51" s="49">
        <v>10584</v>
      </c>
      <c r="D51" s="55">
        <v>10317</v>
      </c>
      <c r="E51" s="58" t="s">
        <v>32</v>
      </c>
      <c r="F51" s="48">
        <v>133602</v>
      </c>
      <c r="G51" s="49">
        <v>65921</v>
      </c>
      <c r="H51" s="55">
        <v>67681</v>
      </c>
      <c r="I51" s="60" t="s">
        <v>37</v>
      </c>
      <c r="J51" s="50">
        <v>37635</v>
      </c>
      <c r="K51" s="51">
        <v>15094</v>
      </c>
      <c r="L51" s="52">
        <v>22541</v>
      </c>
      <c r="P51" s="13"/>
    </row>
    <row r="52" spans="1:16" ht="30" customHeight="1" thickBot="1" x14ac:dyDescent="0.25">
      <c r="A52" s="42" t="s">
        <v>33</v>
      </c>
      <c r="B52" s="44">
        <v>0.10878118852075071</v>
      </c>
      <c r="C52" s="45">
        <v>0.11554711295974847</v>
      </c>
      <c r="D52" s="56">
        <v>0.10261689493629338</v>
      </c>
      <c r="E52" s="59" t="s">
        <v>33</v>
      </c>
      <c r="F52" s="44">
        <v>0.69534397152046967</v>
      </c>
      <c r="G52" s="45">
        <v>0.7196694287055535</v>
      </c>
      <c r="H52" s="56">
        <v>0.67318155143775049</v>
      </c>
      <c r="I52" s="59" t="s">
        <v>33</v>
      </c>
      <c r="J52" s="44">
        <v>0.19587483995877963</v>
      </c>
      <c r="K52" s="45">
        <v>0.16478345833469799</v>
      </c>
      <c r="L52" s="46">
        <v>0.22420155362595609</v>
      </c>
      <c r="P52" s="13"/>
    </row>
    <row r="53" spans="1:16" ht="29.25" customHeight="1" x14ac:dyDescent="0.2">
      <c r="A53" s="2"/>
      <c r="B53" s="2"/>
      <c r="C53" s="2"/>
      <c r="D53" s="2"/>
      <c r="E53" s="2"/>
      <c r="F53" s="13"/>
      <c r="H53" s="2"/>
      <c r="I53" s="70" t="s">
        <v>40</v>
      </c>
      <c r="J53" s="13" t="s">
        <v>34</v>
      </c>
      <c r="K53" s="2"/>
      <c r="L53" s="2"/>
      <c r="P53" s="67"/>
    </row>
    <row r="54" spans="1:16" ht="29.25" customHeight="1" x14ac:dyDescent="0.25">
      <c r="E54" s="71"/>
      <c r="F54" s="72"/>
      <c r="G54" s="72"/>
      <c r="H54" s="72"/>
      <c r="I54" s="72"/>
      <c r="J54" s="72"/>
      <c r="K54" s="72"/>
      <c r="L54" s="73" t="s">
        <v>41</v>
      </c>
      <c r="P54" s="67"/>
    </row>
    <row r="56" spans="1:16" ht="18.75" x14ac:dyDescent="0.15">
      <c r="K56" s="77" t="s">
        <v>35</v>
      </c>
      <c r="L56" s="78"/>
      <c r="P56" s="68"/>
    </row>
    <row r="57" spans="1:16" ht="18.75" x14ac:dyDescent="0.15">
      <c r="K57" s="63">
        <v>43.305473149507122</v>
      </c>
      <c r="L57" s="64" t="s">
        <v>36</v>
      </c>
    </row>
  </sheetData>
  <mergeCells count="4">
    <mergeCell ref="J4:L4"/>
    <mergeCell ref="E6:H6"/>
    <mergeCell ref="I6:L6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view="pageBreakPreview" zoomScale="50" zoomScaleNormal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2.6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34.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37.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52</v>
      </c>
    </row>
    <row r="3" spans="1:17" ht="27.75" customHeight="1" x14ac:dyDescent="0.25">
      <c r="A3"/>
      <c r="D3" s="1"/>
      <c r="E3" s="1" t="s">
        <v>2</v>
      </c>
    </row>
    <row r="4" spans="1:17" ht="20.25" customHeight="1" thickBot="1" x14ac:dyDescent="0.25">
      <c r="A4"/>
      <c r="J4" s="13" t="s">
        <v>51</v>
      </c>
      <c r="K4" s="2"/>
    </row>
    <row r="5" spans="1:17" ht="24.75" customHeight="1" thickBot="1" x14ac:dyDescent="0.25">
      <c r="A5" s="28" t="s">
        <v>3</v>
      </c>
      <c r="B5" s="29" t="s">
        <v>4</v>
      </c>
      <c r="C5" s="30" t="s">
        <v>5</v>
      </c>
      <c r="D5" s="31" t="s">
        <v>6</v>
      </c>
      <c r="E5" s="28" t="s">
        <v>3</v>
      </c>
      <c r="F5" s="29" t="s">
        <v>4</v>
      </c>
      <c r="G5" s="30" t="s">
        <v>5</v>
      </c>
      <c r="H5" s="31" t="s">
        <v>6</v>
      </c>
      <c r="I5" s="28" t="s">
        <v>3</v>
      </c>
      <c r="J5" s="29" t="s">
        <v>4</v>
      </c>
      <c r="K5" s="30" t="s">
        <v>5</v>
      </c>
      <c r="L5" s="32" t="s">
        <v>6</v>
      </c>
    </row>
    <row r="6" spans="1:17" ht="24.75" customHeight="1" thickBot="1" x14ac:dyDescent="0.25">
      <c r="A6" s="33" t="s">
        <v>7</v>
      </c>
      <c r="B6" s="6">
        <v>192463</v>
      </c>
      <c r="C6" s="7">
        <v>91709</v>
      </c>
      <c r="D6" s="7">
        <v>100754</v>
      </c>
      <c r="E6" s="79"/>
      <c r="F6" s="80"/>
      <c r="G6" s="80"/>
      <c r="H6" s="81"/>
      <c r="I6" s="79"/>
      <c r="J6" s="80"/>
      <c r="K6" s="80"/>
      <c r="L6" s="81"/>
    </row>
    <row r="7" spans="1:17" ht="24.75" customHeight="1" x14ac:dyDescent="0.2">
      <c r="A7" s="34">
        <v>0</v>
      </c>
      <c r="B7" s="14">
        <v>1587</v>
      </c>
      <c r="C7" s="15">
        <v>812</v>
      </c>
      <c r="D7" s="16">
        <v>775</v>
      </c>
      <c r="E7" s="10">
        <v>35</v>
      </c>
      <c r="F7" s="14">
        <v>3514</v>
      </c>
      <c r="G7" s="15">
        <v>1733</v>
      </c>
      <c r="H7" s="16">
        <v>1781</v>
      </c>
      <c r="I7" s="10">
        <v>70</v>
      </c>
      <c r="J7" s="14">
        <v>1936</v>
      </c>
      <c r="K7" s="15">
        <v>849</v>
      </c>
      <c r="L7" s="35">
        <v>1087</v>
      </c>
      <c r="N7" s="62">
        <f>B7</f>
        <v>1587</v>
      </c>
      <c r="O7" s="13">
        <f>E7*F7</f>
        <v>122990</v>
      </c>
      <c r="P7" s="13">
        <f>I7*J7</f>
        <v>135520</v>
      </c>
      <c r="Q7" s="62">
        <f>SUM(N7:P47)</f>
        <v>8338484</v>
      </c>
    </row>
    <row r="8" spans="1:17" ht="24.75" customHeight="1" x14ac:dyDescent="0.2">
      <c r="A8" s="36">
        <v>1</v>
      </c>
      <c r="B8" s="17">
        <v>1565</v>
      </c>
      <c r="C8" s="18">
        <v>808</v>
      </c>
      <c r="D8" s="19">
        <v>757</v>
      </c>
      <c r="E8" s="11">
        <v>36</v>
      </c>
      <c r="F8" s="17">
        <v>3540</v>
      </c>
      <c r="G8" s="18">
        <v>1750</v>
      </c>
      <c r="H8" s="19">
        <v>1790</v>
      </c>
      <c r="I8" s="11">
        <v>71</v>
      </c>
      <c r="J8" s="17">
        <v>1694</v>
      </c>
      <c r="K8" s="18">
        <v>748</v>
      </c>
      <c r="L8" s="37">
        <v>946</v>
      </c>
      <c r="N8" s="13">
        <f>A8*B8</f>
        <v>1565</v>
      </c>
      <c r="O8" s="13">
        <f>E8*F8</f>
        <v>127440</v>
      </c>
      <c r="P8" s="13">
        <f>I8*J8</f>
        <v>120274</v>
      </c>
      <c r="Q8" s="13">
        <f>B6/2</f>
        <v>96231.5</v>
      </c>
    </row>
    <row r="9" spans="1:17" ht="24.95" customHeight="1" x14ac:dyDescent="0.2">
      <c r="A9" s="36">
        <v>2</v>
      </c>
      <c r="B9" s="17">
        <v>1520</v>
      </c>
      <c r="C9" s="18">
        <v>767</v>
      </c>
      <c r="D9" s="19">
        <v>753</v>
      </c>
      <c r="E9" s="11">
        <v>37</v>
      </c>
      <c r="F9" s="17">
        <v>3522</v>
      </c>
      <c r="G9" s="18">
        <v>1701</v>
      </c>
      <c r="H9" s="19">
        <v>1821</v>
      </c>
      <c r="I9" s="11">
        <v>72</v>
      </c>
      <c r="J9" s="17">
        <v>1497</v>
      </c>
      <c r="K9" s="18">
        <v>641</v>
      </c>
      <c r="L9" s="37">
        <v>856</v>
      </c>
      <c r="N9" s="13">
        <f>A9*B9</f>
        <v>3040</v>
      </c>
      <c r="O9" s="13">
        <f>E9*F9</f>
        <v>130314</v>
      </c>
      <c r="P9" s="13">
        <f>I9*J9</f>
        <v>107784</v>
      </c>
      <c r="Q9" s="62">
        <f>SUM(Q7:Q8)</f>
        <v>8434715.5</v>
      </c>
    </row>
    <row r="10" spans="1:17" ht="24.95" customHeight="1" x14ac:dyDescent="0.2">
      <c r="A10" s="36">
        <v>3</v>
      </c>
      <c r="B10" s="17">
        <v>1505</v>
      </c>
      <c r="C10" s="18">
        <v>775</v>
      </c>
      <c r="D10" s="19">
        <v>730</v>
      </c>
      <c r="E10" s="11">
        <v>38</v>
      </c>
      <c r="F10" s="17">
        <v>3622</v>
      </c>
      <c r="G10" s="18">
        <v>1717</v>
      </c>
      <c r="H10" s="19">
        <v>1905</v>
      </c>
      <c r="I10" s="11">
        <v>73</v>
      </c>
      <c r="J10" s="17">
        <v>1731</v>
      </c>
      <c r="K10" s="18">
        <v>721</v>
      </c>
      <c r="L10" s="37">
        <v>1010</v>
      </c>
      <c r="N10" s="13">
        <f>A10*B10</f>
        <v>4515</v>
      </c>
      <c r="O10" s="13">
        <f>E10*F10</f>
        <v>137636</v>
      </c>
      <c r="P10" s="13">
        <f>I10*J10</f>
        <v>126363</v>
      </c>
      <c r="Q10" s="65">
        <f>Q9/B6</f>
        <v>43.825127427089882</v>
      </c>
    </row>
    <row r="11" spans="1:17" ht="24.95" customHeight="1" thickBot="1" x14ac:dyDescent="0.25">
      <c r="A11" s="38">
        <v>4</v>
      </c>
      <c r="B11" s="20">
        <v>1468</v>
      </c>
      <c r="C11" s="21">
        <v>691</v>
      </c>
      <c r="D11" s="22">
        <v>777</v>
      </c>
      <c r="E11" s="12">
        <v>39</v>
      </c>
      <c r="F11" s="20">
        <v>3509</v>
      </c>
      <c r="G11" s="21">
        <v>1703</v>
      </c>
      <c r="H11" s="22">
        <v>1806</v>
      </c>
      <c r="I11" s="12">
        <v>74</v>
      </c>
      <c r="J11" s="20">
        <v>1655</v>
      </c>
      <c r="K11" s="21">
        <v>675</v>
      </c>
      <c r="L11" s="39">
        <v>980</v>
      </c>
      <c r="N11" s="13">
        <f>A11*B11</f>
        <v>5872</v>
      </c>
      <c r="O11" s="13">
        <f>E11*F11</f>
        <v>136851</v>
      </c>
      <c r="P11" s="13">
        <f>I11*J11</f>
        <v>122470</v>
      </c>
    </row>
    <row r="12" spans="1:17" ht="24.95" customHeight="1" thickTop="1" thickBot="1" x14ac:dyDescent="0.25">
      <c r="A12" s="40" t="s">
        <v>8</v>
      </c>
      <c r="B12" s="23">
        <v>7645</v>
      </c>
      <c r="C12" s="24">
        <v>3853</v>
      </c>
      <c r="D12" s="24">
        <v>3792</v>
      </c>
      <c r="E12" s="8" t="s">
        <v>9</v>
      </c>
      <c r="F12" s="23">
        <v>17707</v>
      </c>
      <c r="G12" s="24">
        <v>8604</v>
      </c>
      <c r="H12" s="24">
        <v>9103</v>
      </c>
      <c r="I12" s="8" t="s">
        <v>10</v>
      </c>
      <c r="J12" s="23">
        <v>8513</v>
      </c>
      <c r="K12" s="24">
        <v>3634</v>
      </c>
      <c r="L12" s="27">
        <v>4879</v>
      </c>
    </row>
    <row r="13" spans="1:17" ht="24.95" customHeight="1" x14ac:dyDescent="0.2">
      <c r="A13" s="34">
        <v>5</v>
      </c>
      <c r="B13" s="14">
        <v>1325</v>
      </c>
      <c r="C13" s="15">
        <v>668</v>
      </c>
      <c r="D13" s="16">
        <v>657</v>
      </c>
      <c r="E13" s="10">
        <v>40</v>
      </c>
      <c r="F13" s="14">
        <v>3471</v>
      </c>
      <c r="G13" s="15">
        <v>1679</v>
      </c>
      <c r="H13" s="16">
        <v>1792</v>
      </c>
      <c r="I13" s="10">
        <v>75</v>
      </c>
      <c r="J13" s="14">
        <v>1788</v>
      </c>
      <c r="K13" s="15">
        <v>729</v>
      </c>
      <c r="L13" s="35">
        <v>1059</v>
      </c>
      <c r="N13" s="13">
        <f>A13*B13</f>
        <v>6625</v>
      </c>
      <c r="O13" s="13">
        <f>E13*F13</f>
        <v>138840</v>
      </c>
      <c r="P13" s="13">
        <f>I13*J13</f>
        <v>134100</v>
      </c>
    </row>
    <row r="14" spans="1:17" ht="24.95" customHeight="1" x14ac:dyDescent="0.2">
      <c r="A14" s="36">
        <v>6</v>
      </c>
      <c r="B14" s="17">
        <v>1360</v>
      </c>
      <c r="C14" s="18">
        <v>713</v>
      </c>
      <c r="D14" s="19">
        <v>647</v>
      </c>
      <c r="E14" s="11">
        <v>41</v>
      </c>
      <c r="F14" s="17">
        <v>3332</v>
      </c>
      <c r="G14" s="18">
        <v>1593</v>
      </c>
      <c r="H14" s="19">
        <v>1739</v>
      </c>
      <c r="I14" s="11">
        <v>76</v>
      </c>
      <c r="J14" s="17">
        <v>1693</v>
      </c>
      <c r="K14" s="18">
        <v>691</v>
      </c>
      <c r="L14" s="37">
        <v>1002</v>
      </c>
      <c r="N14" s="13">
        <f>A14*B14</f>
        <v>8160</v>
      </c>
      <c r="O14" s="13">
        <f>E14*F14</f>
        <v>136612</v>
      </c>
      <c r="P14" s="13">
        <f>I14*J14</f>
        <v>128668</v>
      </c>
    </row>
    <row r="15" spans="1:17" ht="24.95" customHeight="1" x14ac:dyDescent="0.2">
      <c r="A15" s="36">
        <v>7</v>
      </c>
      <c r="B15" s="17">
        <v>1389</v>
      </c>
      <c r="C15" s="18">
        <v>711</v>
      </c>
      <c r="D15" s="19">
        <v>678</v>
      </c>
      <c r="E15" s="11">
        <v>42</v>
      </c>
      <c r="F15" s="17">
        <v>3359</v>
      </c>
      <c r="G15" s="18">
        <v>1566</v>
      </c>
      <c r="H15" s="19">
        <v>1793</v>
      </c>
      <c r="I15" s="11">
        <v>77</v>
      </c>
      <c r="J15" s="17">
        <v>1449</v>
      </c>
      <c r="K15" s="18">
        <v>583</v>
      </c>
      <c r="L15" s="37">
        <v>866</v>
      </c>
      <c r="N15" s="13">
        <f>A15*B15</f>
        <v>9723</v>
      </c>
      <c r="O15" s="13">
        <f>E15*F15</f>
        <v>141078</v>
      </c>
      <c r="P15" s="13">
        <f>I15*J15</f>
        <v>111573</v>
      </c>
    </row>
    <row r="16" spans="1:17" ht="24.95" customHeight="1" x14ac:dyDescent="0.2">
      <c r="A16" s="36">
        <v>8</v>
      </c>
      <c r="B16" s="17">
        <v>1280</v>
      </c>
      <c r="C16" s="18">
        <v>607</v>
      </c>
      <c r="D16" s="19">
        <v>673</v>
      </c>
      <c r="E16" s="11">
        <v>43</v>
      </c>
      <c r="F16" s="17">
        <v>3303</v>
      </c>
      <c r="G16" s="18">
        <v>1598</v>
      </c>
      <c r="H16" s="19">
        <v>1705</v>
      </c>
      <c r="I16" s="11">
        <v>78</v>
      </c>
      <c r="J16" s="17">
        <v>1493</v>
      </c>
      <c r="K16" s="18">
        <v>615</v>
      </c>
      <c r="L16" s="37">
        <v>878</v>
      </c>
      <c r="N16" s="13">
        <f>A16*B16</f>
        <v>10240</v>
      </c>
      <c r="O16" s="13">
        <f>E16*F16</f>
        <v>142029</v>
      </c>
      <c r="P16" s="13">
        <f>I16*J16</f>
        <v>116454</v>
      </c>
    </row>
    <row r="17" spans="1:16" ht="24.95" customHeight="1" thickBot="1" x14ac:dyDescent="0.25">
      <c r="A17" s="38">
        <v>9</v>
      </c>
      <c r="B17" s="20">
        <v>1359</v>
      </c>
      <c r="C17" s="21">
        <v>693</v>
      </c>
      <c r="D17" s="22">
        <v>666</v>
      </c>
      <c r="E17" s="12">
        <v>44</v>
      </c>
      <c r="F17" s="20">
        <v>3015</v>
      </c>
      <c r="G17" s="21">
        <v>1466</v>
      </c>
      <c r="H17" s="22">
        <v>1549</v>
      </c>
      <c r="I17" s="12">
        <v>79</v>
      </c>
      <c r="J17" s="20">
        <v>1386</v>
      </c>
      <c r="K17" s="21">
        <v>556</v>
      </c>
      <c r="L17" s="39">
        <v>830</v>
      </c>
      <c r="N17" s="13">
        <f>A17*B17</f>
        <v>12231</v>
      </c>
      <c r="O17" s="13">
        <f>E17*F17</f>
        <v>132660</v>
      </c>
      <c r="P17" s="13">
        <f>I17*J17</f>
        <v>109494</v>
      </c>
    </row>
    <row r="18" spans="1:16" ht="24.95" customHeight="1" thickTop="1" thickBot="1" x14ac:dyDescent="0.25">
      <c r="A18" s="40" t="s">
        <v>11</v>
      </c>
      <c r="B18" s="23">
        <v>6713</v>
      </c>
      <c r="C18" s="24">
        <v>3392</v>
      </c>
      <c r="D18" s="24">
        <v>3321</v>
      </c>
      <c r="E18" s="8" t="s">
        <v>12</v>
      </c>
      <c r="F18" s="23">
        <v>16480</v>
      </c>
      <c r="G18" s="24">
        <v>7902</v>
      </c>
      <c r="H18" s="24">
        <v>8578</v>
      </c>
      <c r="I18" s="8" t="s">
        <v>13</v>
      </c>
      <c r="J18" s="23">
        <v>7809</v>
      </c>
      <c r="K18" s="24">
        <v>3174</v>
      </c>
      <c r="L18" s="27">
        <v>4635</v>
      </c>
    </row>
    <row r="19" spans="1:16" ht="24.95" customHeight="1" x14ac:dyDescent="0.2">
      <c r="A19" s="34">
        <v>10</v>
      </c>
      <c r="B19" s="14">
        <v>1370</v>
      </c>
      <c r="C19" s="15">
        <v>690</v>
      </c>
      <c r="D19" s="16">
        <v>680</v>
      </c>
      <c r="E19" s="10">
        <v>45</v>
      </c>
      <c r="F19" s="14">
        <v>2854</v>
      </c>
      <c r="G19" s="15">
        <v>1332</v>
      </c>
      <c r="H19" s="16">
        <v>1522</v>
      </c>
      <c r="I19" s="10">
        <v>80</v>
      </c>
      <c r="J19" s="14">
        <v>1332</v>
      </c>
      <c r="K19" s="15">
        <v>508</v>
      </c>
      <c r="L19" s="35">
        <v>824</v>
      </c>
      <c r="N19" s="13">
        <f>A19*B19</f>
        <v>13700</v>
      </c>
      <c r="O19" s="13">
        <f>E19*F19</f>
        <v>128430</v>
      </c>
      <c r="P19" s="13">
        <f>I19*J19</f>
        <v>106560</v>
      </c>
    </row>
    <row r="20" spans="1:16" ht="24.95" customHeight="1" x14ac:dyDescent="0.2">
      <c r="A20" s="36">
        <v>11</v>
      </c>
      <c r="B20" s="17">
        <v>1369</v>
      </c>
      <c r="C20" s="18">
        <v>695</v>
      </c>
      <c r="D20" s="19">
        <v>674</v>
      </c>
      <c r="E20" s="11">
        <v>46</v>
      </c>
      <c r="F20" s="17">
        <v>3003</v>
      </c>
      <c r="G20" s="18">
        <v>1456</v>
      </c>
      <c r="H20" s="19">
        <v>1547</v>
      </c>
      <c r="I20" s="11">
        <v>81</v>
      </c>
      <c r="J20" s="17">
        <v>1295</v>
      </c>
      <c r="K20" s="18">
        <v>459</v>
      </c>
      <c r="L20" s="37">
        <v>836</v>
      </c>
      <c r="N20" s="13">
        <f>A20*B20</f>
        <v>15059</v>
      </c>
      <c r="O20" s="13">
        <f>E20*F20</f>
        <v>138138</v>
      </c>
      <c r="P20" s="13">
        <f>I20*J20</f>
        <v>104895</v>
      </c>
    </row>
    <row r="21" spans="1:16" ht="24.95" customHeight="1" x14ac:dyDescent="0.2">
      <c r="A21" s="36">
        <v>12</v>
      </c>
      <c r="B21" s="17">
        <v>1301</v>
      </c>
      <c r="C21" s="18">
        <v>671</v>
      </c>
      <c r="D21" s="19">
        <v>630</v>
      </c>
      <c r="E21" s="11">
        <v>47</v>
      </c>
      <c r="F21" s="17">
        <v>2777</v>
      </c>
      <c r="G21" s="18">
        <v>1351</v>
      </c>
      <c r="H21" s="19">
        <v>1426</v>
      </c>
      <c r="I21" s="11">
        <v>82</v>
      </c>
      <c r="J21" s="17">
        <v>1205</v>
      </c>
      <c r="K21" s="18">
        <v>420</v>
      </c>
      <c r="L21" s="37">
        <v>785</v>
      </c>
      <c r="N21" s="13">
        <f>A21*B21</f>
        <v>15612</v>
      </c>
      <c r="O21" s="13">
        <f>E21*F21</f>
        <v>130519</v>
      </c>
      <c r="P21" s="13">
        <f>I21*J21</f>
        <v>98810</v>
      </c>
    </row>
    <row r="22" spans="1:16" ht="24.95" customHeight="1" x14ac:dyDescent="0.2">
      <c r="A22" s="36">
        <v>13</v>
      </c>
      <c r="B22" s="17">
        <v>1290</v>
      </c>
      <c r="C22" s="18">
        <v>675</v>
      </c>
      <c r="D22" s="19">
        <v>615</v>
      </c>
      <c r="E22" s="11">
        <v>48</v>
      </c>
      <c r="F22" s="17">
        <v>2726</v>
      </c>
      <c r="G22" s="18">
        <v>1371</v>
      </c>
      <c r="H22" s="19">
        <v>1355</v>
      </c>
      <c r="I22" s="11">
        <v>83</v>
      </c>
      <c r="J22" s="17">
        <v>1071</v>
      </c>
      <c r="K22" s="18">
        <v>394</v>
      </c>
      <c r="L22" s="37">
        <v>677</v>
      </c>
      <c r="N22" s="13">
        <f>A22*B22</f>
        <v>16770</v>
      </c>
      <c r="O22" s="13">
        <f>E22*F22</f>
        <v>130848</v>
      </c>
      <c r="P22" s="13">
        <f>I22*J22</f>
        <v>88893</v>
      </c>
    </row>
    <row r="23" spans="1:16" ht="24.95" customHeight="1" thickBot="1" x14ac:dyDescent="0.25">
      <c r="A23" s="38">
        <v>14</v>
      </c>
      <c r="B23" s="20">
        <v>1264</v>
      </c>
      <c r="C23" s="21">
        <v>620</v>
      </c>
      <c r="D23" s="22">
        <v>644</v>
      </c>
      <c r="E23" s="12">
        <v>49</v>
      </c>
      <c r="F23" s="20">
        <v>2650</v>
      </c>
      <c r="G23" s="21">
        <v>1289</v>
      </c>
      <c r="H23" s="22">
        <v>1361</v>
      </c>
      <c r="I23" s="12">
        <v>84</v>
      </c>
      <c r="J23" s="20">
        <v>1013</v>
      </c>
      <c r="K23" s="21">
        <v>364</v>
      </c>
      <c r="L23" s="39">
        <v>649</v>
      </c>
      <c r="N23" s="13">
        <f>A23*B23</f>
        <v>17696</v>
      </c>
      <c r="O23" s="13">
        <f>E23*F23</f>
        <v>129850</v>
      </c>
      <c r="P23" s="13">
        <f>I23*J23</f>
        <v>85092</v>
      </c>
    </row>
    <row r="24" spans="1:16" ht="24.95" customHeight="1" thickTop="1" thickBot="1" x14ac:dyDescent="0.25">
      <c r="A24" s="41" t="s">
        <v>14</v>
      </c>
      <c r="B24" s="23">
        <v>6594</v>
      </c>
      <c r="C24" s="24">
        <v>3351</v>
      </c>
      <c r="D24" s="24">
        <v>3243</v>
      </c>
      <c r="E24" s="8" t="s">
        <v>15</v>
      </c>
      <c r="F24" s="23">
        <v>14010</v>
      </c>
      <c r="G24" s="24">
        <v>6799</v>
      </c>
      <c r="H24" s="24">
        <v>7211</v>
      </c>
      <c r="I24" s="8" t="s">
        <v>16</v>
      </c>
      <c r="J24" s="23">
        <v>5916</v>
      </c>
      <c r="K24" s="24">
        <v>2145</v>
      </c>
      <c r="L24" s="27">
        <v>3771</v>
      </c>
    </row>
    <row r="25" spans="1:16" ht="24.95" customHeight="1" x14ac:dyDescent="0.2">
      <c r="A25" s="34">
        <v>15</v>
      </c>
      <c r="B25" s="14">
        <v>1274</v>
      </c>
      <c r="C25" s="15">
        <v>640</v>
      </c>
      <c r="D25" s="16">
        <v>634</v>
      </c>
      <c r="E25" s="10">
        <v>50</v>
      </c>
      <c r="F25" s="14">
        <v>2398</v>
      </c>
      <c r="G25" s="15">
        <v>1148</v>
      </c>
      <c r="H25" s="16">
        <v>1250</v>
      </c>
      <c r="I25" s="10">
        <v>85</v>
      </c>
      <c r="J25" s="14">
        <v>978</v>
      </c>
      <c r="K25" s="15">
        <v>350</v>
      </c>
      <c r="L25" s="35">
        <v>628</v>
      </c>
      <c r="N25" s="13">
        <f>A25*B25</f>
        <v>19110</v>
      </c>
      <c r="O25" s="13">
        <f>E25*F25</f>
        <v>119900</v>
      </c>
      <c r="P25" s="13">
        <f>I25*J25</f>
        <v>83130</v>
      </c>
    </row>
    <row r="26" spans="1:16" ht="24.95" customHeight="1" x14ac:dyDescent="0.2">
      <c r="A26" s="36">
        <v>16</v>
      </c>
      <c r="B26" s="17">
        <v>1304</v>
      </c>
      <c r="C26" s="18">
        <v>638</v>
      </c>
      <c r="D26" s="19">
        <v>666</v>
      </c>
      <c r="E26" s="11">
        <v>51</v>
      </c>
      <c r="F26" s="17">
        <v>2377</v>
      </c>
      <c r="G26" s="18">
        <v>1147</v>
      </c>
      <c r="H26" s="19">
        <v>1230</v>
      </c>
      <c r="I26" s="11">
        <v>86</v>
      </c>
      <c r="J26" s="17">
        <v>817</v>
      </c>
      <c r="K26" s="18">
        <v>281</v>
      </c>
      <c r="L26" s="37">
        <v>536</v>
      </c>
      <c r="N26" s="13">
        <f>A26*B26</f>
        <v>20864</v>
      </c>
      <c r="O26" s="13">
        <f>E26*F26</f>
        <v>121227</v>
      </c>
      <c r="P26" s="13">
        <f>I26*J26</f>
        <v>70262</v>
      </c>
    </row>
    <row r="27" spans="1:16" ht="24.95" customHeight="1" x14ac:dyDescent="0.2">
      <c r="A27" s="36">
        <v>17</v>
      </c>
      <c r="B27" s="17">
        <v>1238</v>
      </c>
      <c r="C27" s="18">
        <v>629</v>
      </c>
      <c r="D27" s="19">
        <v>609</v>
      </c>
      <c r="E27" s="11">
        <v>52</v>
      </c>
      <c r="F27" s="17">
        <v>2349</v>
      </c>
      <c r="G27" s="18">
        <v>1163</v>
      </c>
      <c r="H27" s="19">
        <v>1186</v>
      </c>
      <c r="I27" s="11">
        <v>87</v>
      </c>
      <c r="J27" s="17">
        <v>723</v>
      </c>
      <c r="K27" s="18">
        <v>202</v>
      </c>
      <c r="L27" s="37">
        <v>521</v>
      </c>
      <c r="N27" s="13">
        <f>A27*B27</f>
        <v>21046</v>
      </c>
      <c r="O27" s="13">
        <f>E27*F27</f>
        <v>122148</v>
      </c>
      <c r="P27" s="13">
        <f>I27*J27</f>
        <v>62901</v>
      </c>
    </row>
    <row r="28" spans="1:16" ht="24.95" customHeight="1" x14ac:dyDescent="0.2">
      <c r="A28" s="36">
        <v>18</v>
      </c>
      <c r="B28" s="17">
        <v>1387</v>
      </c>
      <c r="C28" s="18">
        <v>684</v>
      </c>
      <c r="D28" s="19">
        <v>703</v>
      </c>
      <c r="E28" s="11">
        <v>53</v>
      </c>
      <c r="F28" s="17">
        <v>2147</v>
      </c>
      <c r="G28" s="18">
        <v>1088</v>
      </c>
      <c r="H28" s="19">
        <v>1059</v>
      </c>
      <c r="I28" s="11">
        <v>88</v>
      </c>
      <c r="J28" s="17">
        <v>613</v>
      </c>
      <c r="K28" s="18">
        <v>166</v>
      </c>
      <c r="L28" s="37">
        <v>447</v>
      </c>
      <c r="N28" s="13">
        <f>A28*B28</f>
        <v>24966</v>
      </c>
      <c r="O28" s="13">
        <f>E28*F28</f>
        <v>113791</v>
      </c>
      <c r="P28" s="13">
        <f>I28*J28</f>
        <v>53944</v>
      </c>
    </row>
    <row r="29" spans="1:16" ht="24.95" customHeight="1" thickBot="1" x14ac:dyDescent="0.25">
      <c r="A29" s="38">
        <v>19</v>
      </c>
      <c r="B29" s="20">
        <v>1487</v>
      </c>
      <c r="C29" s="21">
        <v>760</v>
      </c>
      <c r="D29" s="22">
        <v>727</v>
      </c>
      <c r="E29" s="12">
        <v>54</v>
      </c>
      <c r="F29" s="20">
        <v>2138</v>
      </c>
      <c r="G29" s="21">
        <v>1055</v>
      </c>
      <c r="H29" s="22">
        <v>1083</v>
      </c>
      <c r="I29" s="12">
        <v>89</v>
      </c>
      <c r="J29" s="20">
        <v>594</v>
      </c>
      <c r="K29" s="21">
        <v>156</v>
      </c>
      <c r="L29" s="39">
        <v>438</v>
      </c>
      <c r="N29" s="13">
        <f>A29*B29</f>
        <v>28253</v>
      </c>
      <c r="O29" s="13">
        <f>E29*F29</f>
        <v>115452</v>
      </c>
      <c r="P29" s="13">
        <f>I29*J29</f>
        <v>52866</v>
      </c>
    </row>
    <row r="30" spans="1:16" ht="24.95" customHeight="1" thickTop="1" thickBot="1" x14ac:dyDescent="0.25">
      <c r="A30" s="41" t="s">
        <v>17</v>
      </c>
      <c r="B30" s="23">
        <v>6690</v>
      </c>
      <c r="C30" s="24">
        <v>3351</v>
      </c>
      <c r="D30" s="24">
        <v>3339</v>
      </c>
      <c r="E30" s="8" t="s">
        <v>18</v>
      </c>
      <c r="F30" s="23">
        <v>11409</v>
      </c>
      <c r="G30" s="24">
        <v>5601</v>
      </c>
      <c r="H30" s="24">
        <v>5808</v>
      </c>
      <c r="I30" s="8" t="s">
        <v>19</v>
      </c>
      <c r="J30" s="23">
        <v>3725</v>
      </c>
      <c r="K30" s="24">
        <v>1155</v>
      </c>
      <c r="L30" s="27">
        <v>2570</v>
      </c>
    </row>
    <row r="31" spans="1:16" ht="24.95" customHeight="1" x14ac:dyDescent="0.2">
      <c r="A31" s="34">
        <v>20</v>
      </c>
      <c r="B31" s="14">
        <v>1674</v>
      </c>
      <c r="C31" s="15">
        <v>885</v>
      </c>
      <c r="D31" s="16">
        <v>789</v>
      </c>
      <c r="E31" s="10">
        <v>55</v>
      </c>
      <c r="F31" s="14">
        <v>2033</v>
      </c>
      <c r="G31" s="15">
        <v>996</v>
      </c>
      <c r="H31" s="16">
        <v>1037</v>
      </c>
      <c r="I31" s="10">
        <v>90</v>
      </c>
      <c r="J31" s="14">
        <v>489</v>
      </c>
      <c r="K31" s="15">
        <v>115</v>
      </c>
      <c r="L31" s="35">
        <v>374</v>
      </c>
      <c r="N31" s="13">
        <f>A31*B31</f>
        <v>33480</v>
      </c>
      <c r="O31" s="13">
        <f>E31*F31</f>
        <v>111815</v>
      </c>
      <c r="P31" s="13">
        <f>I31*J31</f>
        <v>44010</v>
      </c>
    </row>
    <row r="32" spans="1:16" ht="24.95" customHeight="1" x14ac:dyDescent="0.2">
      <c r="A32" s="36">
        <v>21</v>
      </c>
      <c r="B32" s="17">
        <v>2054</v>
      </c>
      <c r="C32" s="18">
        <v>1159</v>
      </c>
      <c r="D32" s="19">
        <v>895</v>
      </c>
      <c r="E32" s="11">
        <v>56</v>
      </c>
      <c r="F32" s="17">
        <v>2021</v>
      </c>
      <c r="G32" s="18">
        <v>1031</v>
      </c>
      <c r="H32" s="19">
        <v>990</v>
      </c>
      <c r="I32" s="11">
        <v>91</v>
      </c>
      <c r="J32" s="17">
        <v>423</v>
      </c>
      <c r="K32" s="18">
        <v>93</v>
      </c>
      <c r="L32" s="37">
        <v>330</v>
      </c>
      <c r="N32" s="13">
        <f>A32*B32</f>
        <v>43134</v>
      </c>
      <c r="O32" s="13">
        <f>E32*F32</f>
        <v>113176</v>
      </c>
      <c r="P32" s="13">
        <f>I32*J32</f>
        <v>38493</v>
      </c>
    </row>
    <row r="33" spans="1:16" ht="24.95" customHeight="1" x14ac:dyDescent="0.2">
      <c r="A33" s="36">
        <v>22</v>
      </c>
      <c r="B33" s="17">
        <v>2366</v>
      </c>
      <c r="C33" s="18">
        <v>1255</v>
      </c>
      <c r="D33" s="19">
        <v>1111</v>
      </c>
      <c r="E33" s="11">
        <v>57</v>
      </c>
      <c r="F33" s="17">
        <v>2032</v>
      </c>
      <c r="G33" s="18">
        <v>995</v>
      </c>
      <c r="H33" s="19">
        <v>1037</v>
      </c>
      <c r="I33" s="11">
        <v>92</v>
      </c>
      <c r="J33" s="17">
        <v>299</v>
      </c>
      <c r="K33" s="18">
        <v>75</v>
      </c>
      <c r="L33" s="37">
        <v>224</v>
      </c>
      <c r="N33" s="13">
        <f>A33*B33</f>
        <v>52052</v>
      </c>
      <c r="O33" s="13">
        <f>E33*F33</f>
        <v>115824</v>
      </c>
      <c r="P33" s="13">
        <f>I33*J33</f>
        <v>27508</v>
      </c>
    </row>
    <row r="34" spans="1:16" ht="24.95" customHeight="1" x14ac:dyDescent="0.2">
      <c r="A34" s="36">
        <v>23</v>
      </c>
      <c r="B34" s="17">
        <v>2540</v>
      </c>
      <c r="C34" s="18">
        <v>1333</v>
      </c>
      <c r="D34" s="19">
        <v>1207</v>
      </c>
      <c r="E34" s="11">
        <v>58</v>
      </c>
      <c r="F34" s="17">
        <v>2073</v>
      </c>
      <c r="G34" s="18">
        <v>991</v>
      </c>
      <c r="H34" s="19">
        <v>1082</v>
      </c>
      <c r="I34" s="11">
        <v>93</v>
      </c>
      <c r="J34" s="17">
        <v>241</v>
      </c>
      <c r="K34" s="18">
        <v>67</v>
      </c>
      <c r="L34" s="37">
        <v>174</v>
      </c>
      <c r="N34" s="13">
        <f>A34*B34</f>
        <v>58420</v>
      </c>
      <c r="O34" s="13">
        <f>E34*F34</f>
        <v>120234</v>
      </c>
      <c r="P34" s="13">
        <f>I34*J34</f>
        <v>22413</v>
      </c>
    </row>
    <row r="35" spans="1:16" ht="24.95" customHeight="1" thickBot="1" x14ac:dyDescent="0.25">
      <c r="A35" s="38">
        <v>24</v>
      </c>
      <c r="B35" s="20">
        <v>2773</v>
      </c>
      <c r="C35" s="21">
        <v>1374</v>
      </c>
      <c r="D35" s="22">
        <v>1399</v>
      </c>
      <c r="E35" s="12">
        <v>59</v>
      </c>
      <c r="F35" s="20">
        <v>2165</v>
      </c>
      <c r="G35" s="21">
        <v>1056</v>
      </c>
      <c r="H35" s="22">
        <v>1109</v>
      </c>
      <c r="I35" s="12">
        <v>94</v>
      </c>
      <c r="J35" s="20">
        <v>199</v>
      </c>
      <c r="K35" s="21">
        <v>52</v>
      </c>
      <c r="L35" s="39">
        <v>147</v>
      </c>
      <c r="N35" s="13">
        <f>A35*B35</f>
        <v>66552</v>
      </c>
      <c r="O35" s="13">
        <f>E35*F35</f>
        <v>127735</v>
      </c>
      <c r="P35" s="13">
        <f>I35*J35</f>
        <v>18706</v>
      </c>
    </row>
    <row r="36" spans="1:16" ht="24.95" customHeight="1" thickTop="1" thickBot="1" x14ac:dyDescent="0.25">
      <c r="A36" s="41" t="s">
        <v>20</v>
      </c>
      <c r="B36" s="23">
        <v>11407</v>
      </c>
      <c r="C36" s="24">
        <v>6006</v>
      </c>
      <c r="D36" s="24">
        <v>5401</v>
      </c>
      <c r="E36" s="8" t="s">
        <v>21</v>
      </c>
      <c r="F36" s="23">
        <v>10324</v>
      </c>
      <c r="G36" s="24">
        <v>5069</v>
      </c>
      <c r="H36" s="24">
        <v>5255</v>
      </c>
      <c r="I36" s="8" t="s">
        <v>22</v>
      </c>
      <c r="J36" s="23">
        <v>1651</v>
      </c>
      <c r="K36" s="24">
        <v>402</v>
      </c>
      <c r="L36" s="27">
        <v>1249</v>
      </c>
    </row>
    <row r="37" spans="1:16" ht="24.95" customHeight="1" x14ac:dyDescent="0.2">
      <c r="A37" s="34">
        <v>25</v>
      </c>
      <c r="B37" s="14">
        <v>2743</v>
      </c>
      <c r="C37" s="15">
        <v>1403</v>
      </c>
      <c r="D37" s="16">
        <v>1340</v>
      </c>
      <c r="E37" s="10">
        <v>60</v>
      </c>
      <c r="F37" s="14">
        <v>2336</v>
      </c>
      <c r="G37" s="15">
        <v>1146</v>
      </c>
      <c r="H37" s="16">
        <v>1190</v>
      </c>
      <c r="I37" s="10">
        <v>95</v>
      </c>
      <c r="J37" s="14">
        <v>157</v>
      </c>
      <c r="K37" s="15">
        <v>39</v>
      </c>
      <c r="L37" s="35">
        <v>118</v>
      </c>
      <c r="N37" s="13">
        <f>A37*B37</f>
        <v>68575</v>
      </c>
      <c r="O37" s="13">
        <f>E37*F37</f>
        <v>140160</v>
      </c>
      <c r="P37" s="13">
        <f>I37*J37</f>
        <v>14915</v>
      </c>
    </row>
    <row r="38" spans="1:16" ht="24.95" customHeight="1" x14ac:dyDescent="0.2">
      <c r="A38" s="36">
        <v>26</v>
      </c>
      <c r="B38" s="17">
        <v>3194</v>
      </c>
      <c r="C38" s="18">
        <v>1636</v>
      </c>
      <c r="D38" s="19">
        <v>1558</v>
      </c>
      <c r="E38" s="11">
        <v>61</v>
      </c>
      <c r="F38" s="17">
        <v>2507</v>
      </c>
      <c r="G38" s="18">
        <v>1192</v>
      </c>
      <c r="H38" s="19">
        <v>1315</v>
      </c>
      <c r="I38" s="11">
        <v>96</v>
      </c>
      <c r="J38" s="17">
        <v>127</v>
      </c>
      <c r="K38" s="18">
        <v>34</v>
      </c>
      <c r="L38" s="37">
        <v>93</v>
      </c>
      <c r="N38" s="13">
        <f>A38*B38</f>
        <v>83044</v>
      </c>
      <c r="O38" s="13">
        <f>E38*F38</f>
        <v>152927</v>
      </c>
      <c r="P38" s="13">
        <f>I38*J38</f>
        <v>12192</v>
      </c>
    </row>
    <row r="39" spans="1:16" ht="24.95" customHeight="1" x14ac:dyDescent="0.2">
      <c r="A39" s="36">
        <v>27</v>
      </c>
      <c r="B39" s="17">
        <v>3205</v>
      </c>
      <c r="C39" s="18">
        <v>1580</v>
      </c>
      <c r="D39" s="19">
        <v>1625</v>
      </c>
      <c r="E39" s="11">
        <v>62</v>
      </c>
      <c r="F39" s="17">
        <v>2759</v>
      </c>
      <c r="G39" s="18">
        <v>1375</v>
      </c>
      <c r="H39" s="19">
        <v>1384</v>
      </c>
      <c r="I39" s="11">
        <v>97</v>
      </c>
      <c r="J39" s="17">
        <v>105</v>
      </c>
      <c r="K39" s="18">
        <v>24</v>
      </c>
      <c r="L39" s="37">
        <v>81</v>
      </c>
      <c r="N39" s="13">
        <f>A39*B39</f>
        <v>86535</v>
      </c>
      <c r="O39" s="13">
        <f>E39*F39</f>
        <v>171058</v>
      </c>
      <c r="P39" s="13">
        <f>I39*J39</f>
        <v>10185</v>
      </c>
    </row>
    <row r="40" spans="1:16" ht="24.95" customHeight="1" x14ac:dyDescent="0.2">
      <c r="A40" s="36">
        <v>28</v>
      </c>
      <c r="B40" s="17">
        <v>3301</v>
      </c>
      <c r="C40" s="18">
        <v>1648</v>
      </c>
      <c r="D40" s="19">
        <v>1653</v>
      </c>
      <c r="E40" s="11">
        <v>63</v>
      </c>
      <c r="F40" s="17">
        <v>2883</v>
      </c>
      <c r="G40" s="18">
        <v>1454</v>
      </c>
      <c r="H40" s="19">
        <v>1429</v>
      </c>
      <c r="I40" s="11">
        <v>98</v>
      </c>
      <c r="J40" s="17">
        <v>75</v>
      </c>
      <c r="K40" s="18">
        <v>9</v>
      </c>
      <c r="L40" s="37">
        <v>66</v>
      </c>
      <c r="N40" s="13">
        <f>A40*B40</f>
        <v>92428</v>
      </c>
      <c r="O40" s="13">
        <f>E40*F40</f>
        <v>181629</v>
      </c>
      <c r="P40" s="13">
        <f>I40*J40</f>
        <v>7350</v>
      </c>
    </row>
    <row r="41" spans="1:16" ht="24.95" customHeight="1" thickBot="1" x14ac:dyDescent="0.25">
      <c r="A41" s="38">
        <v>29</v>
      </c>
      <c r="B41" s="20">
        <v>3276</v>
      </c>
      <c r="C41" s="21">
        <v>1638</v>
      </c>
      <c r="D41" s="22">
        <v>1638</v>
      </c>
      <c r="E41" s="12">
        <v>64</v>
      </c>
      <c r="F41" s="20">
        <v>2593</v>
      </c>
      <c r="G41" s="21">
        <v>1220</v>
      </c>
      <c r="H41" s="22">
        <v>1373</v>
      </c>
      <c r="I41" s="12">
        <v>99</v>
      </c>
      <c r="J41" s="20">
        <v>36</v>
      </c>
      <c r="K41" s="21">
        <v>11</v>
      </c>
      <c r="L41" s="39">
        <v>25</v>
      </c>
      <c r="N41" s="13">
        <f>A41*B41</f>
        <v>95004</v>
      </c>
      <c r="O41" s="13">
        <f>E41*F41</f>
        <v>165952</v>
      </c>
      <c r="P41" s="13">
        <f>I41*J41</f>
        <v>3564</v>
      </c>
    </row>
    <row r="42" spans="1:16" ht="24.95" customHeight="1" thickTop="1" thickBot="1" x14ac:dyDescent="0.25">
      <c r="A42" s="41" t="s">
        <v>23</v>
      </c>
      <c r="B42" s="23">
        <v>15719</v>
      </c>
      <c r="C42" s="24">
        <v>7905</v>
      </c>
      <c r="D42" s="24">
        <v>7814</v>
      </c>
      <c r="E42" s="8" t="s">
        <v>24</v>
      </c>
      <c r="F42" s="23">
        <v>13078</v>
      </c>
      <c r="G42" s="24">
        <v>6387</v>
      </c>
      <c r="H42" s="24">
        <v>6691</v>
      </c>
      <c r="I42" s="8" t="s">
        <v>25</v>
      </c>
      <c r="J42" s="23">
        <v>500</v>
      </c>
      <c r="K42" s="24">
        <v>117</v>
      </c>
      <c r="L42" s="27">
        <v>383</v>
      </c>
    </row>
    <row r="43" spans="1:16" ht="24.95" customHeight="1" x14ac:dyDescent="0.2">
      <c r="A43" s="34">
        <v>30</v>
      </c>
      <c r="B43" s="14">
        <v>3290</v>
      </c>
      <c r="C43" s="15">
        <v>1619</v>
      </c>
      <c r="D43" s="16">
        <v>1671</v>
      </c>
      <c r="E43" s="10">
        <v>65</v>
      </c>
      <c r="F43" s="14">
        <v>1541</v>
      </c>
      <c r="G43" s="15">
        <v>737</v>
      </c>
      <c r="H43" s="16">
        <v>804</v>
      </c>
      <c r="I43" s="10">
        <v>100</v>
      </c>
      <c r="J43" s="14">
        <v>27</v>
      </c>
      <c r="K43" s="15">
        <v>5</v>
      </c>
      <c r="L43" s="35">
        <v>22</v>
      </c>
      <c r="N43" s="13">
        <f>A43*B43</f>
        <v>98700</v>
      </c>
      <c r="O43" s="13">
        <f>E43*F43</f>
        <v>100165</v>
      </c>
      <c r="P43" s="13">
        <f>I43*J43</f>
        <v>2700</v>
      </c>
    </row>
    <row r="44" spans="1:16" ht="24.95" customHeight="1" x14ac:dyDescent="0.2">
      <c r="A44" s="36">
        <v>31</v>
      </c>
      <c r="B44" s="17">
        <v>3471</v>
      </c>
      <c r="C44" s="18">
        <v>1733</v>
      </c>
      <c r="D44" s="19">
        <v>1738</v>
      </c>
      <c r="E44" s="11">
        <v>66</v>
      </c>
      <c r="F44" s="17">
        <v>1729</v>
      </c>
      <c r="G44" s="18">
        <v>826</v>
      </c>
      <c r="H44" s="19">
        <v>903</v>
      </c>
      <c r="I44" s="11">
        <v>101</v>
      </c>
      <c r="J44" s="17">
        <v>23</v>
      </c>
      <c r="K44" s="18">
        <v>1</v>
      </c>
      <c r="L44" s="37">
        <v>22</v>
      </c>
      <c r="N44" s="13">
        <f>A44*B44</f>
        <v>107601</v>
      </c>
      <c r="O44" s="13">
        <f>E44*F44</f>
        <v>114114</v>
      </c>
      <c r="P44" s="13">
        <f>I44*J44</f>
        <v>2323</v>
      </c>
    </row>
    <row r="45" spans="1:16" ht="24.95" customHeight="1" x14ac:dyDescent="0.2">
      <c r="A45" s="36">
        <v>32</v>
      </c>
      <c r="B45" s="17">
        <v>3400</v>
      </c>
      <c r="C45" s="18">
        <v>1663</v>
      </c>
      <c r="D45" s="19">
        <v>1737</v>
      </c>
      <c r="E45" s="11">
        <v>67</v>
      </c>
      <c r="F45" s="17">
        <v>2131</v>
      </c>
      <c r="G45" s="18">
        <v>1001</v>
      </c>
      <c r="H45" s="19">
        <v>1130</v>
      </c>
      <c r="I45" s="11">
        <v>102</v>
      </c>
      <c r="J45" s="17">
        <v>17</v>
      </c>
      <c r="K45" s="18">
        <v>0</v>
      </c>
      <c r="L45" s="37">
        <v>17</v>
      </c>
      <c r="N45" s="13">
        <f>A45*B45</f>
        <v>108800</v>
      </c>
      <c r="O45" s="13">
        <f>E45*F45</f>
        <v>142777</v>
      </c>
      <c r="P45" s="13">
        <f>I45*J45</f>
        <v>1734</v>
      </c>
    </row>
    <row r="46" spans="1:16" ht="24.95" customHeight="1" x14ac:dyDescent="0.2">
      <c r="A46" s="36">
        <v>33</v>
      </c>
      <c r="B46" s="17">
        <v>3520</v>
      </c>
      <c r="C46" s="18">
        <v>1690</v>
      </c>
      <c r="D46" s="19">
        <v>1830</v>
      </c>
      <c r="E46" s="11">
        <v>68</v>
      </c>
      <c r="F46" s="17">
        <v>1965</v>
      </c>
      <c r="G46" s="18">
        <v>941</v>
      </c>
      <c r="H46" s="19">
        <v>1024</v>
      </c>
      <c r="I46" s="11">
        <v>103</v>
      </c>
      <c r="J46" s="17">
        <v>6</v>
      </c>
      <c r="K46" s="18">
        <v>0</v>
      </c>
      <c r="L46" s="37">
        <v>6</v>
      </c>
      <c r="N46" s="13">
        <f>A46*B46</f>
        <v>116160</v>
      </c>
      <c r="O46" s="13">
        <f>E46*F46</f>
        <v>133620</v>
      </c>
      <c r="P46" s="13">
        <f>I46*J46</f>
        <v>618</v>
      </c>
    </row>
    <row r="47" spans="1:16" ht="24.95" customHeight="1" thickBot="1" x14ac:dyDescent="0.25">
      <c r="A47" s="38">
        <v>34</v>
      </c>
      <c r="B47" s="20">
        <v>3428</v>
      </c>
      <c r="C47" s="21">
        <v>1727</v>
      </c>
      <c r="D47" s="22">
        <v>1701</v>
      </c>
      <c r="E47" s="12">
        <v>69</v>
      </c>
      <c r="F47" s="20">
        <v>2014</v>
      </c>
      <c r="G47" s="21">
        <v>919</v>
      </c>
      <c r="H47" s="22">
        <v>1095</v>
      </c>
      <c r="I47" s="11" t="s">
        <v>39</v>
      </c>
      <c r="J47" s="17">
        <v>11</v>
      </c>
      <c r="K47" s="18">
        <v>0</v>
      </c>
      <c r="L47" s="37">
        <v>11</v>
      </c>
      <c r="N47" s="13">
        <f>A47*B47</f>
        <v>116552</v>
      </c>
      <c r="O47" s="13">
        <f>E47*F47</f>
        <v>138966</v>
      </c>
      <c r="P47" s="13">
        <f>104*J47</f>
        <v>1144</v>
      </c>
    </row>
    <row r="48" spans="1:16" ht="24.95" customHeight="1" thickTop="1" thickBot="1" x14ac:dyDescent="0.25">
      <c r="A48" s="41" t="s">
        <v>48</v>
      </c>
      <c r="B48" s="23">
        <v>17109</v>
      </c>
      <c r="C48" s="24">
        <v>8432</v>
      </c>
      <c r="D48" s="24">
        <v>8677</v>
      </c>
      <c r="E48" s="8" t="s">
        <v>49</v>
      </c>
      <c r="F48" s="23">
        <v>9380</v>
      </c>
      <c r="G48" s="24">
        <v>4424</v>
      </c>
      <c r="H48" s="27">
        <v>4956</v>
      </c>
      <c r="I48" s="9" t="s">
        <v>50</v>
      </c>
      <c r="J48" s="23">
        <v>84</v>
      </c>
      <c r="K48" s="24">
        <v>6</v>
      </c>
      <c r="L48" s="27">
        <v>78</v>
      </c>
    </row>
    <row r="49" spans="1:17" ht="30" customHeight="1" thickBot="1" x14ac:dyDescent="0.3">
      <c r="A49" s="1"/>
      <c r="B49" s="26"/>
      <c r="C49" s="26"/>
      <c r="D49" s="53" t="s">
        <v>29</v>
      </c>
      <c r="E49" s="26"/>
      <c r="F49" s="26"/>
      <c r="G49" s="26"/>
      <c r="H49" s="26"/>
    </row>
    <row r="50" spans="1:17" ht="30" customHeight="1" thickBot="1" x14ac:dyDescent="0.25">
      <c r="A50" s="28" t="s">
        <v>30</v>
      </c>
      <c r="B50" s="29" t="s">
        <v>4</v>
      </c>
      <c r="C50" s="30" t="s">
        <v>5</v>
      </c>
      <c r="D50" s="54" t="s">
        <v>6</v>
      </c>
      <c r="E50" s="57" t="s">
        <v>30</v>
      </c>
      <c r="F50" s="29" t="s">
        <v>4</v>
      </c>
      <c r="G50" s="30" t="s">
        <v>5</v>
      </c>
      <c r="H50" s="54" t="s">
        <v>6</v>
      </c>
      <c r="I50" s="57" t="s">
        <v>30</v>
      </c>
      <c r="J50" s="29" t="s">
        <v>4</v>
      </c>
      <c r="K50" s="30" t="s">
        <v>5</v>
      </c>
      <c r="L50" s="43" t="s">
        <v>6</v>
      </c>
    </row>
    <row r="51" spans="1:17" ht="30" customHeight="1" x14ac:dyDescent="0.2">
      <c r="A51" s="76" t="s">
        <v>53</v>
      </c>
      <c r="B51" s="48">
        <v>20952</v>
      </c>
      <c r="C51" s="49">
        <v>10596</v>
      </c>
      <c r="D51" s="55">
        <v>10356</v>
      </c>
      <c r="E51" s="58" t="s">
        <v>32</v>
      </c>
      <c r="F51" s="48">
        <v>133933</v>
      </c>
      <c r="G51" s="49">
        <v>66056</v>
      </c>
      <c r="H51" s="55">
        <v>67877</v>
      </c>
      <c r="I51" s="60" t="s">
        <v>37</v>
      </c>
      <c r="J51" s="50">
        <v>37578</v>
      </c>
      <c r="K51" s="51">
        <v>15057</v>
      </c>
      <c r="L51" s="52">
        <v>22521</v>
      </c>
    </row>
    <row r="52" spans="1:17" ht="30" customHeight="1" thickBot="1" x14ac:dyDescent="0.25">
      <c r="A52" s="42" t="s">
        <v>33</v>
      </c>
      <c r="B52" s="44">
        <v>0.10886248265900458</v>
      </c>
      <c r="C52" s="45">
        <v>0.11553936909136509</v>
      </c>
      <c r="D52" s="56">
        <v>0.10278500109176807</v>
      </c>
      <c r="E52" s="59" t="s">
        <v>33</v>
      </c>
      <c r="F52" s="44">
        <v>0.69588959955939578</v>
      </c>
      <c r="G52" s="45">
        <v>0.72027827148916679</v>
      </c>
      <c r="H52" s="56">
        <v>0.67369037457569925</v>
      </c>
      <c r="I52" s="59" t="s">
        <v>33</v>
      </c>
      <c r="J52" s="44">
        <v>0.19524791778159958</v>
      </c>
      <c r="K52" s="45">
        <v>0.1641823594194681</v>
      </c>
      <c r="L52" s="46">
        <v>0.2235246243325327</v>
      </c>
    </row>
    <row r="53" spans="1:17" ht="26.25" customHeight="1" x14ac:dyDescent="0.2">
      <c r="A53" s="2"/>
      <c r="B53" s="2"/>
      <c r="C53" s="2"/>
      <c r="D53" s="2"/>
      <c r="E53" s="2"/>
      <c r="F53" s="13"/>
      <c r="H53" s="2"/>
      <c r="I53" s="70" t="s">
        <v>40</v>
      </c>
      <c r="J53" s="13" t="s">
        <v>34</v>
      </c>
      <c r="K53" s="2"/>
      <c r="L53" s="2"/>
      <c r="N53"/>
      <c r="O53"/>
      <c r="P53" s="67"/>
      <c r="Q53"/>
    </row>
    <row r="54" spans="1:17" ht="26.25" customHeight="1" x14ac:dyDescent="0.25">
      <c r="A54"/>
      <c r="E54" s="71"/>
      <c r="F54" s="72"/>
      <c r="G54" s="72"/>
      <c r="H54" s="72"/>
      <c r="I54" s="72"/>
      <c r="J54" s="72"/>
      <c r="K54" s="72"/>
      <c r="L54" s="73" t="s">
        <v>41</v>
      </c>
      <c r="M54" s="74"/>
      <c r="N54"/>
      <c r="O54"/>
      <c r="P54"/>
      <c r="Q54"/>
    </row>
    <row r="55" spans="1:17" ht="13.5" x14ac:dyDescent="0.15">
      <c r="A55"/>
      <c r="N55"/>
      <c r="O55"/>
      <c r="P55"/>
      <c r="Q55"/>
    </row>
    <row r="56" spans="1:17" hidden="1" x14ac:dyDescent="0.2">
      <c r="K56" s="77" t="s">
        <v>35</v>
      </c>
      <c r="L56" s="78"/>
    </row>
    <row r="57" spans="1:17" hidden="1" x14ac:dyDescent="0.2">
      <c r="K57" s="63">
        <f>Q10</f>
        <v>43.825127427089882</v>
      </c>
      <c r="L57" s="64" t="s">
        <v>36</v>
      </c>
    </row>
  </sheetData>
  <mergeCells count="3">
    <mergeCell ref="E6:H6"/>
    <mergeCell ref="I6:L6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85" zoomScaleNormal="50" zoomScaleSheetLayoutView="85" workbookViewId="0"/>
  </sheetViews>
  <sheetFormatPr defaultRowHeight="13.5" x14ac:dyDescent="0.15"/>
  <cols>
    <col min="1" max="1" width="14.25" customWidth="1"/>
    <col min="2" max="2" width="12.75" customWidth="1"/>
    <col min="3" max="3" width="11.75" customWidth="1"/>
    <col min="4" max="4" width="12.125" customWidth="1"/>
    <col min="5" max="5" width="13.625" customWidth="1"/>
    <col min="6" max="6" width="12.625" customWidth="1"/>
    <col min="7" max="8" width="11.75" customWidth="1"/>
    <col min="9" max="9" width="13.625" customWidth="1"/>
    <col min="10" max="10" width="12.75" customWidth="1"/>
    <col min="11" max="12" width="11.75" customWidth="1"/>
    <col min="14" max="14" width="0" hidden="1" customWidth="1"/>
    <col min="15" max="15" width="11" hidden="1" customWidth="1"/>
    <col min="16" max="16" width="12.25" hidden="1" customWidth="1"/>
  </cols>
  <sheetData>
    <row r="1" spans="1:16" ht="40.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2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54</v>
      </c>
    </row>
    <row r="3" spans="1:16" ht="30" customHeight="1" x14ac:dyDescent="0.25">
      <c r="D3" s="1"/>
      <c r="E3" s="1" t="s">
        <v>2</v>
      </c>
    </row>
    <row r="4" spans="1:16" ht="21" customHeight="1" thickBot="1" x14ac:dyDescent="0.25">
      <c r="J4" s="13" t="s">
        <v>55</v>
      </c>
      <c r="K4" s="2"/>
    </row>
    <row r="5" spans="1:16" ht="24.95" customHeight="1" thickBot="1" x14ac:dyDescent="0.2">
      <c r="A5" s="28" t="s">
        <v>3</v>
      </c>
      <c r="B5" s="29" t="s">
        <v>4</v>
      </c>
      <c r="C5" s="30" t="s">
        <v>5</v>
      </c>
      <c r="D5" s="31" t="s">
        <v>6</v>
      </c>
      <c r="E5" s="28" t="s">
        <v>3</v>
      </c>
      <c r="F5" s="29" t="s">
        <v>4</v>
      </c>
      <c r="G5" s="30" t="s">
        <v>5</v>
      </c>
      <c r="H5" s="31" t="s">
        <v>6</v>
      </c>
      <c r="I5" s="28" t="s">
        <v>3</v>
      </c>
      <c r="J5" s="29" t="s">
        <v>4</v>
      </c>
      <c r="K5" s="30" t="s">
        <v>5</v>
      </c>
      <c r="L5" s="32" t="s">
        <v>6</v>
      </c>
    </row>
    <row r="6" spans="1:16" ht="24.95" customHeight="1" thickBot="1" x14ac:dyDescent="0.2">
      <c r="A6" s="33" t="s">
        <v>7</v>
      </c>
      <c r="B6" s="6">
        <v>192810</v>
      </c>
      <c r="C6" s="7">
        <v>91904</v>
      </c>
      <c r="D6" s="7">
        <v>100906</v>
      </c>
      <c r="E6" s="79"/>
      <c r="F6" s="80"/>
      <c r="G6" s="80"/>
      <c r="H6" s="81"/>
      <c r="I6" s="79"/>
      <c r="J6" s="80"/>
      <c r="K6" s="80"/>
      <c r="L6" s="81"/>
    </row>
    <row r="7" spans="1:16" ht="24.95" customHeight="1" x14ac:dyDescent="0.2">
      <c r="A7" s="34">
        <v>0</v>
      </c>
      <c r="B7" s="14">
        <v>1605</v>
      </c>
      <c r="C7" s="15">
        <v>800</v>
      </c>
      <c r="D7" s="16">
        <v>805</v>
      </c>
      <c r="E7" s="10">
        <v>35</v>
      </c>
      <c r="F7" s="14">
        <v>3485</v>
      </c>
      <c r="G7" s="15">
        <v>1721</v>
      </c>
      <c r="H7" s="16">
        <v>1764</v>
      </c>
      <c r="I7" s="10">
        <v>70</v>
      </c>
      <c r="J7" s="14">
        <v>2002</v>
      </c>
      <c r="K7" s="15">
        <v>872</v>
      </c>
      <c r="L7" s="35">
        <v>1130</v>
      </c>
      <c r="N7" s="62">
        <f>B7</f>
        <v>1605</v>
      </c>
      <c r="O7" s="13">
        <f>E7*F7</f>
        <v>121975</v>
      </c>
      <c r="P7" s="13">
        <f>I7*J7</f>
        <v>140140</v>
      </c>
    </row>
    <row r="8" spans="1:16" ht="24.95" customHeight="1" x14ac:dyDescent="0.2">
      <c r="A8" s="36">
        <v>1</v>
      </c>
      <c r="B8" s="17">
        <v>1567</v>
      </c>
      <c r="C8" s="18">
        <v>841</v>
      </c>
      <c r="D8" s="19">
        <v>726</v>
      </c>
      <c r="E8" s="11">
        <v>36</v>
      </c>
      <c r="F8" s="17">
        <v>3500</v>
      </c>
      <c r="G8" s="18">
        <v>1716</v>
      </c>
      <c r="H8" s="19">
        <v>1784</v>
      </c>
      <c r="I8" s="11">
        <v>71</v>
      </c>
      <c r="J8" s="17">
        <v>1719</v>
      </c>
      <c r="K8" s="18">
        <v>756</v>
      </c>
      <c r="L8" s="37">
        <v>963</v>
      </c>
      <c r="N8" s="13">
        <f>A8*B8</f>
        <v>1567</v>
      </c>
      <c r="O8" s="13">
        <f>E8*F8</f>
        <v>126000</v>
      </c>
      <c r="P8" s="13">
        <f>I8*J8</f>
        <v>122049</v>
      </c>
    </row>
    <row r="9" spans="1:16" ht="24.95" customHeight="1" x14ac:dyDescent="0.2">
      <c r="A9" s="36">
        <v>2</v>
      </c>
      <c r="B9" s="17">
        <v>1534</v>
      </c>
      <c r="C9" s="18">
        <v>770</v>
      </c>
      <c r="D9" s="19">
        <v>764</v>
      </c>
      <c r="E9" s="11">
        <v>37</v>
      </c>
      <c r="F9" s="17">
        <v>3548</v>
      </c>
      <c r="G9" s="18">
        <v>1727</v>
      </c>
      <c r="H9" s="19">
        <v>1821</v>
      </c>
      <c r="I9" s="11">
        <v>72</v>
      </c>
      <c r="J9" s="17">
        <v>1501</v>
      </c>
      <c r="K9" s="18">
        <v>655</v>
      </c>
      <c r="L9" s="37">
        <v>846</v>
      </c>
      <c r="N9" s="13">
        <f>A9*B9</f>
        <v>3068</v>
      </c>
      <c r="O9" s="13">
        <f>E9*F9</f>
        <v>131276</v>
      </c>
      <c r="P9" s="13">
        <f>I9*J9</f>
        <v>108072</v>
      </c>
    </row>
    <row r="10" spans="1:16" ht="24.95" customHeight="1" x14ac:dyDescent="0.2">
      <c r="A10" s="36">
        <v>3</v>
      </c>
      <c r="B10" s="17">
        <v>1550</v>
      </c>
      <c r="C10" s="18">
        <v>809</v>
      </c>
      <c r="D10" s="19">
        <v>741</v>
      </c>
      <c r="E10" s="11">
        <v>38</v>
      </c>
      <c r="F10" s="17">
        <v>3648</v>
      </c>
      <c r="G10" s="18">
        <v>1760</v>
      </c>
      <c r="H10" s="19">
        <v>1888</v>
      </c>
      <c r="I10" s="11">
        <v>73</v>
      </c>
      <c r="J10" s="17">
        <v>1652</v>
      </c>
      <c r="K10" s="18">
        <v>697</v>
      </c>
      <c r="L10" s="37">
        <v>955</v>
      </c>
      <c r="N10" s="13">
        <f>A10*B10</f>
        <v>4650</v>
      </c>
      <c r="O10" s="13">
        <f>E10*F10</f>
        <v>138624</v>
      </c>
      <c r="P10" s="13">
        <f>I10*J10</f>
        <v>120596</v>
      </c>
    </row>
    <row r="11" spans="1:16" ht="24.95" customHeight="1" thickBot="1" x14ac:dyDescent="0.25">
      <c r="A11" s="38">
        <v>4</v>
      </c>
      <c r="B11" s="20">
        <v>1437</v>
      </c>
      <c r="C11" s="21">
        <v>657</v>
      </c>
      <c r="D11" s="22">
        <v>780</v>
      </c>
      <c r="E11" s="12">
        <v>39</v>
      </c>
      <c r="F11" s="20">
        <v>3514</v>
      </c>
      <c r="G11" s="21">
        <v>1678</v>
      </c>
      <c r="H11" s="22">
        <v>1836</v>
      </c>
      <c r="I11" s="12">
        <v>74</v>
      </c>
      <c r="J11" s="20">
        <v>1687</v>
      </c>
      <c r="K11" s="21">
        <v>654</v>
      </c>
      <c r="L11" s="39">
        <v>1033</v>
      </c>
      <c r="N11" s="13">
        <f>A11*B11</f>
        <v>5748</v>
      </c>
      <c r="O11" s="13">
        <f>E11*F11</f>
        <v>137046</v>
      </c>
      <c r="P11" s="13">
        <f>I11*J11</f>
        <v>124838</v>
      </c>
    </row>
    <row r="12" spans="1:16" ht="24.95" customHeight="1" thickTop="1" thickBot="1" x14ac:dyDescent="0.25">
      <c r="A12" s="40" t="s">
        <v>8</v>
      </c>
      <c r="B12" s="23">
        <v>7693</v>
      </c>
      <c r="C12" s="24">
        <v>3877</v>
      </c>
      <c r="D12" s="24">
        <v>3816</v>
      </c>
      <c r="E12" s="8" t="s">
        <v>9</v>
      </c>
      <c r="F12" s="23">
        <v>17695</v>
      </c>
      <c r="G12" s="24">
        <v>8602</v>
      </c>
      <c r="H12" s="24">
        <v>9093</v>
      </c>
      <c r="I12" s="8" t="s">
        <v>10</v>
      </c>
      <c r="J12" s="23">
        <v>8561</v>
      </c>
      <c r="K12" s="24">
        <v>3634</v>
      </c>
      <c r="L12" s="27">
        <v>4927</v>
      </c>
      <c r="N12" s="13"/>
      <c r="O12" s="13"/>
      <c r="P12" s="13"/>
    </row>
    <row r="13" spans="1:16" ht="24.95" customHeight="1" x14ac:dyDescent="0.2">
      <c r="A13" s="34">
        <v>5</v>
      </c>
      <c r="B13" s="14">
        <v>1399</v>
      </c>
      <c r="C13" s="15">
        <v>727</v>
      </c>
      <c r="D13" s="16">
        <v>672</v>
      </c>
      <c r="E13" s="10">
        <v>40</v>
      </c>
      <c r="F13" s="14">
        <v>3573</v>
      </c>
      <c r="G13" s="15">
        <v>1717</v>
      </c>
      <c r="H13" s="16">
        <v>1856</v>
      </c>
      <c r="I13" s="10">
        <v>75</v>
      </c>
      <c r="J13" s="14">
        <v>1767</v>
      </c>
      <c r="K13" s="15">
        <v>727</v>
      </c>
      <c r="L13" s="35">
        <v>1040</v>
      </c>
      <c r="N13" s="13">
        <f>A13*B13</f>
        <v>6995</v>
      </c>
      <c r="O13" s="13">
        <f>E13*F13</f>
        <v>142920</v>
      </c>
      <c r="P13" s="13">
        <f>I13*J13</f>
        <v>132525</v>
      </c>
    </row>
    <row r="14" spans="1:16" ht="24.95" customHeight="1" x14ac:dyDescent="0.2">
      <c r="A14" s="36">
        <v>6</v>
      </c>
      <c r="B14" s="17">
        <v>1345</v>
      </c>
      <c r="C14" s="18">
        <v>683</v>
      </c>
      <c r="D14" s="19">
        <v>662</v>
      </c>
      <c r="E14" s="11">
        <v>41</v>
      </c>
      <c r="F14" s="17">
        <v>3342</v>
      </c>
      <c r="G14" s="18">
        <v>1603</v>
      </c>
      <c r="H14" s="19">
        <v>1739</v>
      </c>
      <c r="I14" s="11">
        <v>76</v>
      </c>
      <c r="J14" s="17">
        <v>1725</v>
      </c>
      <c r="K14" s="18">
        <v>714</v>
      </c>
      <c r="L14" s="37">
        <v>1011</v>
      </c>
      <c r="N14" s="13">
        <f>A14*B14</f>
        <v>8070</v>
      </c>
      <c r="O14" s="13">
        <f>E14*F14</f>
        <v>137022</v>
      </c>
      <c r="P14" s="13">
        <f>I14*J14</f>
        <v>131100</v>
      </c>
    </row>
    <row r="15" spans="1:16" ht="24.95" customHeight="1" x14ac:dyDescent="0.2">
      <c r="A15" s="36">
        <v>7</v>
      </c>
      <c r="B15" s="17">
        <v>1383</v>
      </c>
      <c r="C15" s="18">
        <v>710</v>
      </c>
      <c r="D15" s="19">
        <v>673</v>
      </c>
      <c r="E15" s="11">
        <v>42</v>
      </c>
      <c r="F15" s="17">
        <v>3369</v>
      </c>
      <c r="G15" s="18">
        <v>1569</v>
      </c>
      <c r="H15" s="19">
        <v>1800</v>
      </c>
      <c r="I15" s="11">
        <v>77</v>
      </c>
      <c r="J15" s="17">
        <v>1437</v>
      </c>
      <c r="K15" s="18">
        <v>558</v>
      </c>
      <c r="L15" s="37">
        <v>879</v>
      </c>
      <c r="N15" s="13">
        <f>A15*B15</f>
        <v>9681</v>
      </c>
      <c r="O15" s="13">
        <f>E15*F15</f>
        <v>141498</v>
      </c>
      <c r="P15" s="13">
        <f>I15*J15</f>
        <v>110649</v>
      </c>
    </row>
    <row r="16" spans="1:16" ht="24.95" customHeight="1" x14ac:dyDescent="0.2">
      <c r="A16" s="36">
        <v>8</v>
      </c>
      <c r="B16" s="17">
        <v>1289</v>
      </c>
      <c r="C16" s="18">
        <v>639</v>
      </c>
      <c r="D16" s="19">
        <v>650</v>
      </c>
      <c r="E16" s="11">
        <v>43</v>
      </c>
      <c r="F16" s="17">
        <v>3266</v>
      </c>
      <c r="G16" s="18">
        <v>1582</v>
      </c>
      <c r="H16" s="19">
        <v>1684</v>
      </c>
      <c r="I16" s="11">
        <v>78</v>
      </c>
      <c r="J16" s="17">
        <v>1479</v>
      </c>
      <c r="K16" s="18">
        <v>621</v>
      </c>
      <c r="L16" s="37">
        <v>858</v>
      </c>
      <c r="N16" s="13">
        <f>A16*B16</f>
        <v>10312</v>
      </c>
      <c r="O16" s="13">
        <f>E16*F16</f>
        <v>140438</v>
      </c>
      <c r="P16" s="13">
        <f>I16*J16</f>
        <v>115362</v>
      </c>
    </row>
    <row r="17" spans="1:16" ht="24.95" customHeight="1" thickBot="1" x14ac:dyDescent="0.25">
      <c r="A17" s="38">
        <v>9</v>
      </c>
      <c r="B17" s="20">
        <v>1378</v>
      </c>
      <c r="C17" s="21">
        <v>686</v>
      </c>
      <c r="D17" s="22">
        <v>692</v>
      </c>
      <c r="E17" s="12">
        <v>44</v>
      </c>
      <c r="F17" s="20">
        <v>3299</v>
      </c>
      <c r="G17" s="21">
        <v>1593</v>
      </c>
      <c r="H17" s="22">
        <v>1706</v>
      </c>
      <c r="I17" s="12">
        <v>79</v>
      </c>
      <c r="J17" s="20">
        <v>1396</v>
      </c>
      <c r="K17" s="21">
        <v>565</v>
      </c>
      <c r="L17" s="39">
        <v>831</v>
      </c>
      <c r="N17" s="13">
        <f>A17*B17</f>
        <v>12402</v>
      </c>
      <c r="O17" s="13">
        <f>E17*F17</f>
        <v>145156</v>
      </c>
      <c r="P17" s="13">
        <f>I17*J17</f>
        <v>110284</v>
      </c>
    </row>
    <row r="18" spans="1:16" ht="24.95" customHeight="1" thickTop="1" thickBot="1" x14ac:dyDescent="0.25">
      <c r="A18" s="40" t="s">
        <v>11</v>
      </c>
      <c r="B18" s="23">
        <v>6794</v>
      </c>
      <c r="C18" s="24">
        <v>3445</v>
      </c>
      <c r="D18" s="24">
        <v>3349</v>
      </c>
      <c r="E18" s="8" t="s">
        <v>12</v>
      </c>
      <c r="F18" s="23">
        <v>16849</v>
      </c>
      <c r="G18" s="24">
        <v>8064</v>
      </c>
      <c r="H18" s="24">
        <v>8785</v>
      </c>
      <c r="I18" s="8" t="s">
        <v>13</v>
      </c>
      <c r="J18" s="23">
        <v>7804</v>
      </c>
      <c r="K18" s="24">
        <v>3185</v>
      </c>
      <c r="L18" s="27">
        <v>4619</v>
      </c>
      <c r="N18" s="13"/>
      <c r="O18" s="13"/>
      <c r="P18" s="13"/>
    </row>
    <row r="19" spans="1:16" ht="24.95" customHeight="1" x14ac:dyDescent="0.2">
      <c r="A19" s="34">
        <v>10</v>
      </c>
      <c r="B19" s="14">
        <v>1319</v>
      </c>
      <c r="C19" s="15">
        <v>668</v>
      </c>
      <c r="D19" s="16">
        <v>651</v>
      </c>
      <c r="E19" s="10">
        <v>45</v>
      </c>
      <c r="F19" s="14">
        <v>2643</v>
      </c>
      <c r="G19" s="15">
        <v>1254</v>
      </c>
      <c r="H19" s="16">
        <v>1389</v>
      </c>
      <c r="I19" s="10">
        <v>80</v>
      </c>
      <c r="J19" s="14">
        <v>1361</v>
      </c>
      <c r="K19" s="15">
        <v>510</v>
      </c>
      <c r="L19" s="35">
        <v>851</v>
      </c>
      <c r="N19" s="13">
        <f>A19*B19</f>
        <v>13190</v>
      </c>
      <c r="O19" s="13">
        <f>E19*F19</f>
        <v>118935</v>
      </c>
      <c r="P19" s="13">
        <f>I19*J19</f>
        <v>108880</v>
      </c>
    </row>
    <row r="20" spans="1:16" ht="24.95" customHeight="1" x14ac:dyDescent="0.2">
      <c r="A20" s="36">
        <v>11</v>
      </c>
      <c r="B20" s="17">
        <v>1416</v>
      </c>
      <c r="C20" s="18">
        <v>708</v>
      </c>
      <c r="D20" s="19">
        <v>708</v>
      </c>
      <c r="E20" s="11">
        <v>46</v>
      </c>
      <c r="F20" s="17">
        <v>3100</v>
      </c>
      <c r="G20" s="18">
        <v>1483</v>
      </c>
      <c r="H20" s="19">
        <v>1617</v>
      </c>
      <c r="I20" s="11">
        <v>81</v>
      </c>
      <c r="J20" s="17">
        <v>1310</v>
      </c>
      <c r="K20" s="18">
        <v>465</v>
      </c>
      <c r="L20" s="37">
        <v>845</v>
      </c>
      <c r="N20" s="13">
        <f>A20*B20</f>
        <v>15576</v>
      </c>
      <c r="O20" s="13">
        <f>E20*F20</f>
        <v>142600</v>
      </c>
      <c r="P20" s="13">
        <f>I20*J20</f>
        <v>106110</v>
      </c>
    </row>
    <row r="21" spans="1:16" ht="24.95" customHeight="1" x14ac:dyDescent="0.2">
      <c r="A21" s="36">
        <v>12</v>
      </c>
      <c r="B21" s="17">
        <v>1330</v>
      </c>
      <c r="C21" s="18">
        <v>674</v>
      </c>
      <c r="D21" s="19">
        <v>656</v>
      </c>
      <c r="E21" s="11">
        <v>47</v>
      </c>
      <c r="F21" s="17">
        <v>2795</v>
      </c>
      <c r="G21" s="18">
        <v>1354</v>
      </c>
      <c r="H21" s="19">
        <v>1441</v>
      </c>
      <c r="I21" s="11">
        <v>82</v>
      </c>
      <c r="J21" s="17">
        <v>1177</v>
      </c>
      <c r="K21" s="18">
        <v>416</v>
      </c>
      <c r="L21" s="37">
        <v>761</v>
      </c>
      <c r="N21" s="13">
        <f>A21*B21</f>
        <v>15960</v>
      </c>
      <c r="O21" s="13">
        <f>E21*F21</f>
        <v>131365</v>
      </c>
      <c r="P21" s="13">
        <f>I21*J21</f>
        <v>96514</v>
      </c>
    </row>
    <row r="22" spans="1:16" ht="24.95" customHeight="1" x14ac:dyDescent="0.2">
      <c r="A22" s="36">
        <v>13</v>
      </c>
      <c r="B22" s="17">
        <v>1283</v>
      </c>
      <c r="C22" s="18">
        <v>675</v>
      </c>
      <c r="D22" s="19">
        <v>608</v>
      </c>
      <c r="E22" s="11">
        <v>48</v>
      </c>
      <c r="F22" s="17">
        <v>2817</v>
      </c>
      <c r="G22" s="18">
        <v>1408</v>
      </c>
      <c r="H22" s="19">
        <v>1409</v>
      </c>
      <c r="I22" s="11">
        <v>83</v>
      </c>
      <c r="J22" s="17">
        <v>1086</v>
      </c>
      <c r="K22" s="18">
        <v>411</v>
      </c>
      <c r="L22" s="37">
        <v>675</v>
      </c>
      <c r="N22" s="13">
        <f>A22*B22</f>
        <v>16679</v>
      </c>
      <c r="O22" s="13">
        <f>E22*F22</f>
        <v>135216</v>
      </c>
      <c r="P22" s="13">
        <f>I22*J22</f>
        <v>90138</v>
      </c>
    </row>
    <row r="23" spans="1:16" ht="24.95" customHeight="1" thickBot="1" x14ac:dyDescent="0.25">
      <c r="A23" s="38">
        <v>14</v>
      </c>
      <c r="B23" s="20">
        <v>1307</v>
      </c>
      <c r="C23" s="21">
        <v>664</v>
      </c>
      <c r="D23" s="22">
        <v>643</v>
      </c>
      <c r="E23" s="12">
        <v>49</v>
      </c>
      <c r="F23" s="20">
        <v>2608</v>
      </c>
      <c r="G23" s="21">
        <v>1299</v>
      </c>
      <c r="H23" s="22">
        <v>1309</v>
      </c>
      <c r="I23" s="12">
        <v>84</v>
      </c>
      <c r="J23" s="20">
        <v>1032</v>
      </c>
      <c r="K23" s="21">
        <v>362</v>
      </c>
      <c r="L23" s="39">
        <v>670</v>
      </c>
      <c r="N23" s="13">
        <f>A23*B23</f>
        <v>18298</v>
      </c>
      <c r="O23" s="13">
        <f>E23*F23</f>
        <v>127792</v>
      </c>
      <c r="P23" s="13">
        <f>I23*J23</f>
        <v>86688</v>
      </c>
    </row>
    <row r="24" spans="1:16" ht="24.95" customHeight="1" thickTop="1" thickBot="1" x14ac:dyDescent="0.25">
      <c r="A24" s="41" t="s">
        <v>14</v>
      </c>
      <c r="B24" s="23">
        <v>6655</v>
      </c>
      <c r="C24" s="24">
        <v>3389</v>
      </c>
      <c r="D24" s="24">
        <v>3266</v>
      </c>
      <c r="E24" s="8" t="s">
        <v>15</v>
      </c>
      <c r="F24" s="23">
        <v>13963</v>
      </c>
      <c r="G24" s="24">
        <v>6798</v>
      </c>
      <c r="H24" s="24">
        <v>7165</v>
      </c>
      <c r="I24" s="8" t="s">
        <v>16</v>
      </c>
      <c r="J24" s="23">
        <v>5966</v>
      </c>
      <c r="K24" s="24">
        <v>2164</v>
      </c>
      <c r="L24" s="27">
        <v>3802</v>
      </c>
      <c r="N24" s="13"/>
      <c r="O24" s="13"/>
      <c r="P24" s="13"/>
    </row>
    <row r="25" spans="1:16" ht="24.95" customHeight="1" x14ac:dyDescent="0.2">
      <c r="A25" s="34">
        <v>15</v>
      </c>
      <c r="B25" s="14">
        <v>1216</v>
      </c>
      <c r="C25" s="15">
        <v>618</v>
      </c>
      <c r="D25" s="16">
        <v>598</v>
      </c>
      <c r="E25" s="10">
        <v>50</v>
      </c>
      <c r="F25" s="14">
        <v>2441</v>
      </c>
      <c r="G25" s="15">
        <v>1172</v>
      </c>
      <c r="H25" s="16">
        <v>1269</v>
      </c>
      <c r="I25" s="10">
        <v>85</v>
      </c>
      <c r="J25" s="14">
        <v>957</v>
      </c>
      <c r="K25" s="15">
        <v>325</v>
      </c>
      <c r="L25" s="35">
        <v>632</v>
      </c>
      <c r="N25" s="13">
        <f>A25*B25</f>
        <v>18240</v>
      </c>
      <c r="O25" s="13">
        <f>E25*F25</f>
        <v>122050</v>
      </c>
      <c r="P25" s="13">
        <f>I25*J25</f>
        <v>81345</v>
      </c>
    </row>
    <row r="26" spans="1:16" ht="24.95" customHeight="1" x14ac:dyDescent="0.2">
      <c r="A26" s="36">
        <v>16</v>
      </c>
      <c r="B26" s="17">
        <v>1289</v>
      </c>
      <c r="C26" s="18">
        <v>626</v>
      </c>
      <c r="D26" s="19">
        <v>663</v>
      </c>
      <c r="E26" s="11">
        <v>51</v>
      </c>
      <c r="F26" s="17">
        <v>2389</v>
      </c>
      <c r="G26" s="18">
        <v>1141</v>
      </c>
      <c r="H26" s="19">
        <v>1248</v>
      </c>
      <c r="I26" s="11">
        <v>86</v>
      </c>
      <c r="J26" s="17">
        <v>854</v>
      </c>
      <c r="K26" s="18">
        <v>311</v>
      </c>
      <c r="L26" s="37">
        <v>543</v>
      </c>
      <c r="N26" s="13">
        <f>A26*B26</f>
        <v>20624</v>
      </c>
      <c r="O26" s="13">
        <f>E26*F26</f>
        <v>121839</v>
      </c>
      <c r="P26" s="13">
        <f>I26*J26</f>
        <v>73444</v>
      </c>
    </row>
    <row r="27" spans="1:16" ht="24.95" customHeight="1" x14ac:dyDescent="0.2">
      <c r="A27" s="36">
        <v>17</v>
      </c>
      <c r="B27" s="17">
        <v>1287</v>
      </c>
      <c r="C27" s="18">
        <v>654</v>
      </c>
      <c r="D27" s="19">
        <v>633</v>
      </c>
      <c r="E27" s="11">
        <v>52</v>
      </c>
      <c r="F27" s="17">
        <v>2398</v>
      </c>
      <c r="G27" s="18">
        <v>1192</v>
      </c>
      <c r="H27" s="19">
        <v>1206</v>
      </c>
      <c r="I27" s="11">
        <v>87</v>
      </c>
      <c r="J27" s="17">
        <v>728</v>
      </c>
      <c r="K27" s="18">
        <v>205</v>
      </c>
      <c r="L27" s="37">
        <v>523</v>
      </c>
      <c r="N27" s="13">
        <f>A27*B27</f>
        <v>21879</v>
      </c>
      <c r="O27" s="13">
        <f>E27*F27</f>
        <v>124696</v>
      </c>
      <c r="P27" s="13">
        <f>I27*J27</f>
        <v>63336</v>
      </c>
    </row>
    <row r="28" spans="1:16" ht="24.95" customHeight="1" x14ac:dyDescent="0.2">
      <c r="A28" s="36">
        <v>18</v>
      </c>
      <c r="B28" s="17">
        <v>1293</v>
      </c>
      <c r="C28" s="18">
        <v>628</v>
      </c>
      <c r="D28" s="19">
        <v>665</v>
      </c>
      <c r="E28" s="11">
        <v>53</v>
      </c>
      <c r="F28" s="17">
        <v>2206</v>
      </c>
      <c r="G28" s="18">
        <v>1097</v>
      </c>
      <c r="H28" s="19">
        <v>1109</v>
      </c>
      <c r="I28" s="11">
        <v>88</v>
      </c>
      <c r="J28" s="17">
        <v>619</v>
      </c>
      <c r="K28" s="18">
        <v>170</v>
      </c>
      <c r="L28" s="37">
        <v>449</v>
      </c>
      <c r="N28" s="13">
        <f>A28*B28</f>
        <v>23274</v>
      </c>
      <c r="O28" s="13">
        <f>E28*F28</f>
        <v>116918</v>
      </c>
      <c r="P28" s="13">
        <f>I28*J28</f>
        <v>54472</v>
      </c>
    </row>
    <row r="29" spans="1:16" ht="24.95" customHeight="1" thickBot="1" x14ac:dyDescent="0.25">
      <c r="A29" s="38">
        <v>19</v>
      </c>
      <c r="B29" s="20">
        <v>1479</v>
      </c>
      <c r="C29" s="21">
        <v>749</v>
      </c>
      <c r="D29" s="22">
        <v>730</v>
      </c>
      <c r="E29" s="12">
        <v>54</v>
      </c>
      <c r="F29" s="20">
        <v>2115</v>
      </c>
      <c r="G29" s="21">
        <v>1065</v>
      </c>
      <c r="H29" s="22">
        <v>1050</v>
      </c>
      <c r="I29" s="12">
        <v>89</v>
      </c>
      <c r="J29" s="20">
        <v>577</v>
      </c>
      <c r="K29" s="21">
        <v>144</v>
      </c>
      <c r="L29" s="39">
        <v>433</v>
      </c>
      <c r="N29" s="13">
        <f>A29*B29</f>
        <v>28101</v>
      </c>
      <c r="O29" s="13">
        <f>E29*F29</f>
        <v>114210</v>
      </c>
      <c r="P29" s="13">
        <f>I29*J29</f>
        <v>51353</v>
      </c>
    </row>
    <row r="30" spans="1:16" ht="24.95" customHeight="1" thickTop="1" thickBot="1" x14ac:dyDescent="0.25">
      <c r="A30" s="41" t="s">
        <v>17</v>
      </c>
      <c r="B30" s="23">
        <v>6564</v>
      </c>
      <c r="C30" s="24">
        <v>3275</v>
      </c>
      <c r="D30" s="24">
        <v>3289</v>
      </c>
      <c r="E30" s="8" t="s">
        <v>18</v>
      </c>
      <c r="F30" s="23">
        <v>11549</v>
      </c>
      <c r="G30" s="24">
        <v>5667</v>
      </c>
      <c r="H30" s="24">
        <v>5882</v>
      </c>
      <c r="I30" s="8" t="s">
        <v>19</v>
      </c>
      <c r="J30" s="23">
        <v>3735</v>
      </c>
      <c r="K30" s="24">
        <v>1155</v>
      </c>
      <c r="L30" s="27">
        <v>2580</v>
      </c>
      <c r="N30" s="13"/>
      <c r="O30" s="13"/>
      <c r="P30" s="13"/>
    </row>
    <row r="31" spans="1:16" ht="24.95" customHeight="1" x14ac:dyDescent="0.2">
      <c r="A31" s="34">
        <v>20</v>
      </c>
      <c r="B31" s="14">
        <v>1663</v>
      </c>
      <c r="C31" s="15">
        <v>882</v>
      </c>
      <c r="D31" s="16">
        <v>781</v>
      </c>
      <c r="E31" s="10">
        <v>55</v>
      </c>
      <c r="F31" s="14">
        <v>2070</v>
      </c>
      <c r="G31" s="15">
        <v>994</v>
      </c>
      <c r="H31" s="16">
        <v>1076</v>
      </c>
      <c r="I31" s="10">
        <v>90</v>
      </c>
      <c r="J31" s="14">
        <v>487</v>
      </c>
      <c r="K31" s="15">
        <v>117</v>
      </c>
      <c r="L31" s="35">
        <v>370</v>
      </c>
      <c r="N31" s="13">
        <f>A31*B31</f>
        <v>33260</v>
      </c>
      <c r="O31" s="13">
        <f>E31*F31</f>
        <v>113850</v>
      </c>
      <c r="P31" s="13">
        <f>I31*J31</f>
        <v>43830</v>
      </c>
    </row>
    <row r="32" spans="1:16" ht="24.95" customHeight="1" x14ac:dyDescent="0.2">
      <c r="A32" s="36">
        <v>21</v>
      </c>
      <c r="B32" s="17">
        <v>2028</v>
      </c>
      <c r="C32" s="18">
        <v>1137</v>
      </c>
      <c r="D32" s="19">
        <v>891</v>
      </c>
      <c r="E32" s="11">
        <v>56</v>
      </c>
      <c r="F32" s="17">
        <v>1960</v>
      </c>
      <c r="G32" s="18">
        <v>992</v>
      </c>
      <c r="H32" s="19">
        <v>968</v>
      </c>
      <c r="I32" s="11">
        <v>91</v>
      </c>
      <c r="J32" s="17">
        <v>460</v>
      </c>
      <c r="K32" s="18">
        <v>104</v>
      </c>
      <c r="L32" s="37">
        <v>356</v>
      </c>
      <c r="N32" s="13">
        <f>A32*B32</f>
        <v>42588</v>
      </c>
      <c r="O32" s="13">
        <f>E32*F32</f>
        <v>109760</v>
      </c>
      <c r="P32" s="13">
        <f>I32*J32</f>
        <v>41860</v>
      </c>
    </row>
    <row r="33" spans="1:16" ht="24.95" customHeight="1" x14ac:dyDescent="0.2">
      <c r="A33" s="36">
        <v>22</v>
      </c>
      <c r="B33" s="17">
        <v>2244</v>
      </c>
      <c r="C33" s="18">
        <v>1209</v>
      </c>
      <c r="D33" s="19">
        <v>1035</v>
      </c>
      <c r="E33" s="11">
        <v>57</v>
      </c>
      <c r="F33" s="17">
        <v>2084</v>
      </c>
      <c r="G33" s="18">
        <v>1040</v>
      </c>
      <c r="H33" s="19">
        <v>1044</v>
      </c>
      <c r="I33" s="11">
        <v>92</v>
      </c>
      <c r="J33" s="17">
        <v>288</v>
      </c>
      <c r="K33" s="18">
        <v>64</v>
      </c>
      <c r="L33" s="37">
        <v>224</v>
      </c>
      <c r="N33" s="13">
        <f>A33*B33</f>
        <v>49368</v>
      </c>
      <c r="O33" s="13">
        <f>E33*F33</f>
        <v>118788</v>
      </c>
      <c r="P33" s="13">
        <f>I33*J33</f>
        <v>26496</v>
      </c>
    </row>
    <row r="34" spans="1:16" ht="24.95" customHeight="1" x14ac:dyDescent="0.2">
      <c r="A34" s="36">
        <v>23</v>
      </c>
      <c r="B34" s="17">
        <v>2528</v>
      </c>
      <c r="C34" s="18">
        <v>1307</v>
      </c>
      <c r="D34" s="19">
        <v>1221</v>
      </c>
      <c r="E34" s="11">
        <v>58</v>
      </c>
      <c r="F34" s="17">
        <v>2016</v>
      </c>
      <c r="G34" s="18">
        <v>960</v>
      </c>
      <c r="H34" s="19">
        <v>1056</v>
      </c>
      <c r="I34" s="11">
        <v>93</v>
      </c>
      <c r="J34" s="17">
        <v>260</v>
      </c>
      <c r="K34" s="18">
        <v>71</v>
      </c>
      <c r="L34" s="37">
        <v>189</v>
      </c>
      <c r="N34" s="13">
        <f>A34*B34</f>
        <v>58144</v>
      </c>
      <c r="O34" s="13">
        <f>E34*F34</f>
        <v>116928</v>
      </c>
      <c r="P34" s="13">
        <f>I34*J34</f>
        <v>24180</v>
      </c>
    </row>
    <row r="35" spans="1:16" ht="24.95" customHeight="1" thickBot="1" x14ac:dyDescent="0.25">
      <c r="A35" s="38">
        <v>24</v>
      </c>
      <c r="B35" s="20">
        <v>2772</v>
      </c>
      <c r="C35" s="21">
        <v>1396</v>
      </c>
      <c r="D35" s="22">
        <v>1376</v>
      </c>
      <c r="E35" s="12">
        <v>59</v>
      </c>
      <c r="F35" s="20">
        <v>2179</v>
      </c>
      <c r="G35" s="21">
        <v>1066</v>
      </c>
      <c r="H35" s="22">
        <v>1113</v>
      </c>
      <c r="I35" s="12">
        <v>94</v>
      </c>
      <c r="J35" s="20">
        <v>187</v>
      </c>
      <c r="K35" s="21">
        <v>50</v>
      </c>
      <c r="L35" s="39">
        <v>137</v>
      </c>
      <c r="N35" s="13">
        <f>A35*B35</f>
        <v>66528</v>
      </c>
      <c r="O35" s="13">
        <f>E35*F35</f>
        <v>128561</v>
      </c>
      <c r="P35" s="13">
        <f>I35*J35</f>
        <v>17578</v>
      </c>
    </row>
    <row r="36" spans="1:16" ht="24.95" customHeight="1" thickTop="1" thickBot="1" x14ac:dyDescent="0.25">
      <c r="A36" s="41" t="s">
        <v>20</v>
      </c>
      <c r="B36" s="23">
        <v>11235</v>
      </c>
      <c r="C36" s="24">
        <v>5931</v>
      </c>
      <c r="D36" s="24">
        <v>5304</v>
      </c>
      <c r="E36" s="8" t="s">
        <v>21</v>
      </c>
      <c r="F36" s="23">
        <v>10309</v>
      </c>
      <c r="G36" s="24">
        <v>5052</v>
      </c>
      <c r="H36" s="24">
        <v>5257</v>
      </c>
      <c r="I36" s="8" t="s">
        <v>22</v>
      </c>
      <c r="J36" s="23">
        <v>1682</v>
      </c>
      <c r="K36" s="24">
        <v>406</v>
      </c>
      <c r="L36" s="27">
        <v>1276</v>
      </c>
      <c r="N36" s="13"/>
      <c r="O36" s="13"/>
      <c r="P36" s="13"/>
    </row>
    <row r="37" spans="1:16" ht="24.95" customHeight="1" x14ac:dyDescent="0.2">
      <c r="A37" s="34">
        <v>25</v>
      </c>
      <c r="B37" s="14">
        <v>2764</v>
      </c>
      <c r="C37" s="15">
        <v>1400</v>
      </c>
      <c r="D37" s="16">
        <v>1364</v>
      </c>
      <c r="E37" s="10">
        <v>60</v>
      </c>
      <c r="F37" s="14">
        <v>2276</v>
      </c>
      <c r="G37" s="15">
        <v>1128</v>
      </c>
      <c r="H37" s="16">
        <v>1148</v>
      </c>
      <c r="I37" s="10">
        <v>95</v>
      </c>
      <c r="J37" s="14">
        <v>156</v>
      </c>
      <c r="K37" s="15">
        <v>40</v>
      </c>
      <c r="L37" s="35">
        <v>116</v>
      </c>
      <c r="N37" s="13">
        <f>A37*B37</f>
        <v>69100</v>
      </c>
      <c r="O37" s="13">
        <f>E37*F37</f>
        <v>136560</v>
      </c>
      <c r="P37" s="13">
        <f>I37*J37</f>
        <v>14820</v>
      </c>
    </row>
    <row r="38" spans="1:16" ht="24.95" customHeight="1" x14ac:dyDescent="0.2">
      <c r="A38" s="36">
        <v>26</v>
      </c>
      <c r="B38" s="17">
        <v>3020</v>
      </c>
      <c r="C38" s="18">
        <v>1580</v>
      </c>
      <c r="D38" s="19">
        <v>1440</v>
      </c>
      <c r="E38" s="11">
        <v>61</v>
      </c>
      <c r="F38" s="17">
        <v>2419</v>
      </c>
      <c r="G38" s="18">
        <v>1139</v>
      </c>
      <c r="H38" s="19">
        <v>1280</v>
      </c>
      <c r="I38" s="11">
        <v>96</v>
      </c>
      <c r="J38" s="17">
        <v>127</v>
      </c>
      <c r="K38" s="18">
        <v>35</v>
      </c>
      <c r="L38" s="37">
        <v>92</v>
      </c>
      <c r="N38" s="13">
        <f>A38*B38</f>
        <v>78520</v>
      </c>
      <c r="O38" s="13">
        <f>E38*F38</f>
        <v>147559</v>
      </c>
      <c r="P38" s="13">
        <f>I38*J38</f>
        <v>12192</v>
      </c>
    </row>
    <row r="39" spans="1:16" ht="24.95" customHeight="1" x14ac:dyDescent="0.2">
      <c r="A39" s="36">
        <v>27</v>
      </c>
      <c r="B39" s="17">
        <v>3287</v>
      </c>
      <c r="C39" s="18">
        <v>1615</v>
      </c>
      <c r="D39" s="19">
        <v>1672</v>
      </c>
      <c r="E39" s="11">
        <v>62</v>
      </c>
      <c r="F39" s="17">
        <v>2739</v>
      </c>
      <c r="G39" s="18">
        <v>1349</v>
      </c>
      <c r="H39" s="19">
        <v>1390</v>
      </c>
      <c r="I39" s="11">
        <v>97</v>
      </c>
      <c r="J39" s="17">
        <v>102</v>
      </c>
      <c r="K39" s="18">
        <v>25</v>
      </c>
      <c r="L39" s="37">
        <v>77</v>
      </c>
      <c r="N39" s="13">
        <f>A39*B39</f>
        <v>88749</v>
      </c>
      <c r="O39" s="13">
        <f>E39*F39</f>
        <v>169818</v>
      </c>
      <c r="P39" s="13">
        <f>I39*J39</f>
        <v>9894</v>
      </c>
    </row>
    <row r="40" spans="1:16" ht="24.95" customHeight="1" x14ac:dyDescent="0.2">
      <c r="A40" s="36">
        <v>28</v>
      </c>
      <c r="B40" s="17">
        <v>3326</v>
      </c>
      <c r="C40" s="18">
        <v>1669</v>
      </c>
      <c r="D40" s="19">
        <v>1657</v>
      </c>
      <c r="E40" s="11">
        <v>63</v>
      </c>
      <c r="F40" s="17">
        <v>2814</v>
      </c>
      <c r="G40" s="18">
        <v>1419</v>
      </c>
      <c r="H40" s="19">
        <v>1395</v>
      </c>
      <c r="I40" s="11">
        <v>98</v>
      </c>
      <c r="J40" s="17">
        <v>79</v>
      </c>
      <c r="K40" s="18">
        <v>9</v>
      </c>
      <c r="L40" s="37">
        <v>70</v>
      </c>
      <c r="N40" s="13">
        <f>A40*B40</f>
        <v>93128</v>
      </c>
      <c r="O40" s="13">
        <f>E40*F40</f>
        <v>177282</v>
      </c>
      <c r="P40" s="13">
        <f>I40*J40</f>
        <v>7742</v>
      </c>
    </row>
    <row r="41" spans="1:16" ht="24.95" customHeight="1" thickBot="1" x14ac:dyDescent="0.25">
      <c r="A41" s="38">
        <v>29</v>
      </c>
      <c r="B41" s="20">
        <v>3293</v>
      </c>
      <c r="C41" s="21">
        <v>1633</v>
      </c>
      <c r="D41" s="22">
        <v>1660</v>
      </c>
      <c r="E41" s="12">
        <v>64</v>
      </c>
      <c r="F41" s="20">
        <v>2779</v>
      </c>
      <c r="G41" s="21">
        <v>1343</v>
      </c>
      <c r="H41" s="22">
        <v>1436</v>
      </c>
      <c r="I41" s="12">
        <v>99</v>
      </c>
      <c r="J41" s="20">
        <v>37</v>
      </c>
      <c r="K41" s="21">
        <v>11</v>
      </c>
      <c r="L41" s="39">
        <v>26</v>
      </c>
      <c r="N41" s="13">
        <f>A41*B41</f>
        <v>95497</v>
      </c>
      <c r="O41" s="13">
        <f>E41*F41</f>
        <v>177856</v>
      </c>
      <c r="P41" s="13">
        <f>I41*J41</f>
        <v>3663</v>
      </c>
    </row>
    <row r="42" spans="1:16" ht="24.95" customHeight="1" thickTop="1" thickBot="1" x14ac:dyDescent="0.25">
      <c r="A42" s="41" t="s">
        <v>23</v>
      </c>
      <c r="B42" s="23">
        <v>15690</v>
      </c>
      <c r="C42" s="24">
        <v>7897</v>
      </c>
      <c r="D42" s="24">
        <v>7793</v>
      </c>
      <c r="E42" s="8" t="s">
        <v>24</v>
      </c>
      <c r="F42" s="23">
        <v>13027</v>
      </c>
      <c r="G42" s="24">
        <v>6378</v>
      </c>
      <c r="H42" s="24">
        <v>6649</v>
      </c>
      <c r="I42" s="8" t="s">
        <v>25</v>
      </c>
      <c r="J42" s="23">
        <v>501</v>
      </c>
      <c r="K42" s="24">
        <v>120</v>
      </c>
      <c r="L42" s="27">
        <v>381</v>
      </c>
      <c r="N42" s="13"/>
      <c r="O42" s="13"/>
      <c r="P42" s="13"/>
    </row>
    <row r="43" spans="1:16" ht="24.95" customHeight="1" x14ac:dyDescent="0.2">
      <c r="A43" s="34">
        <v>30</v>
      </c>
      <c r="B43" s="14">
        <v>3264</v>
      </c>
      <c r="C43" s="15">
        <v>1625</v>
      </c>
      <c r="D43" s="16">
        <v>1639</v>
      </c>
      <c r="E43" s="10">
        <v>65</v>
      </c>
      <c r="F43" s="14">
        <v>1624</v>
      </c>
      <c r="G43" s="15">
        <v>753</v>
      </c>
      <c r="H43" s="16">
        <v>871</v>
      </c>
      <c r="I43" s="10">
        <v>100</v>
      </c>
      <c r="J43" s="14">
        <v>27</v>
      </c>
      <c r="K43" s="15">
        <v>6</v>
      </c>
      <c r="L43" s="35">
        <v>21</v>
      </c>
      <c r="N43" s="13">
        <f>A43*B43</f>
        <v>97920</v>
      </c>
      <c r="O43" s="13">
        <f>E43*F43</f>
        <v>105560</v>
      </c>
      <c r="P43" s="13">
        <f>I43*J43</f>
        <v>2700</v>
      </c>
    </row>
    <row r="44" spans="1:16" ht="24.95" customHeight="1" x14ac:dyDescent="0.2">
      <c r="A44" s="36">
        <v>31</v>
      </c>
      <c r="B44" s="17">
        <v>3473</v>
      </c>
      <c r="C44" s="18">
        <v>1743</v>
      </c>
      <c r="D44" s="19">
        <v>1730</v>
      </c>
      <c r="E44" s="11">
        <v>66</v>
      </c>
      <c r="F44" s="17">
        <v>1719</v>
      </c>
      <c r="G44" s="18">
        <v>832</v>
      </c>
      <c r="H44" s="19">
        <v>887</v>
      </c>
      <c r="I44" s="11">
        <v>101</v>
      </c>
      <c r="J44" s="17">
        <v>19</v>
      </c>
      <c r="K44" s="18">
        <v>1</v>
      </c>
      <c r="L44" s="37">
        <v>18</v>
      </c>
      <c r="N44" s="13">
        <f>A44*B44</f>
        <v>107663</v>
      </c>
      <c r="O44" s="13">
        <f>E44*F44</f>
        <v>113454</v>
      </c>
      <c r="P44" s="13">
        <f>I44*J44</f>
        <v>1919</v>
      </c>
    </row>
    <row r="45" spans="1:16" ht="24.95" customHeight="1" x14ac:dyDescent="0.2">
      <c r="A45" s="36">
        <v>32</v>
      </c>
      <c r="B45" s="17">
        <v>3416</v>
      </c>
      <c r="C45" s="18">
        <v>1697</v>
      </c>
      <c r="D45" s="19">
        <v>1719</v>
      </c>
      <c r="E45" s="11">
        <v>67</v>
      </c>
      <c r="F45" s="17">
        <v>2043</v>
      </c>
      <c r="G45" s="18">
        <v>942</v>
      </c>
      <c r="H45" s="19">
        <v>1101</v>
      </c>
      <c r="I45" s="11">
        <v>102</v>
      </c>
      <c r="J45" s="17">
        <v>16</v>
      </c>
      <c r="K45" s="18">
        <v>1</v>
      </c>
      <c r="L45" s="37">
        <v>15</v>
      </c>
      <c r="N45" s="13">
        <f>A45*B45</f>
        <v>109312</v>
      </c>
      <c r="O45" s="13">
        <f>E45*F45</f>
        <v>136881</v>
      </c>
      <c r="P45" s="13">
        <f>I45*J45</f>
        <v>1632</v>
      </c>
    </row>
    <row r="46" spans="1:16" ht="24.95" customHeight="1" x14ac:dyDescent="0.2">
      <c r="A46" s="36">
        <v>33</v>
      </c>
      <c r="B46" s="17">
        <v>3426</v>
      </c>
      <c r="C46" s="18">
        <v>1655</v>
      </c>
      <c r="D46" s="19">
        <v>1771</v>
      </c>
      <c r="E46" s="11">
        <v>68</v>
      </c>
      <c r="F46" s="17">
        <v>1981</v>
      </c>
      <c r="G46" s="18">
        <v>951</v>
      </c>
      <c r="H46" s="19">
        <v>1030</v>
      </c>
      <c r="I46" s="11">
        <v>103</v>
      </c>
      <c r="J46" s="17">
        <v>9</v>
      </c>
      <c r="K46" s="18">
        <v>0</v>
      </c>
      <c r="L46" s="37">
        <v>9</v>
      </c>
      <c r="N46" s="13">
        <f>A46*B46</f>
        <v>113058</v>
      </c>
      <c r="O46" s="13">
        <f>E46*F46</f>
        <v>134708</v>
      </c>
      <c r="P46" s="13">
        <f>I46*J46</f>
        <v>927</v>
      </c>
    </row>
    <row r="47" spans="1:16" ht="24.95" customHeight="1" thickBot="1" x14ac:dyDescent="0.25">
      <c r="A47" s="38">
        <v>34</v>
      </c>
      <c r="B47" s="20">
        <v>3482</v>
      </c>
      <c r="C47" s="21">
        <v>1713</v>
      </c>
      <c r="D47" s="22">
        <v>1769</v>
      </c>
      <c r="E47" s="12">
        <v>69</v>
      </c>
      <c r="F47" s="20">
        <v>2028</v>
      </c>
      <c r="G47" s="21">
        <v>946</v>
      </c>
      <c r="H47" s="22">
        <v>1082</v>
      </c>
      <c r="I47" s="11" t="s">
        <v>39</v>
      </c>
      <c r="J47" s="17">
        <v>11</v>
      </c>
      <c r="K47" s="18">
        <v>0</v>
      </c>
      <c r="L47" s="37">
        <v>11</v>
      </c>
      <c r="N47" s="13">
        <f>A47*B47</f>
        <v>118388</v>
      </c>
      <c r="O47" s="13">
        <f>E47*F47</f>
        <v>139932</v>
      </c>
      <c r="P47" s="13">
        <f>104*J47</f>
        <v>1144</v>
      </c>
    </row>
    <row r="48" spans="1:16" ht="24.95" customHeight="1" thickTop="1" thickBot="1" x14ac:dyDescent="0.25">
      <c r="A48" s="41" t="s">
        <v>26</v>
      </c>
      <c r="B48" s="23">
        <v>17061</v>
      </c>
      <c r="C48" s="24">
        <v>8433</v>
      </c>
      <c r="D48" s="24">
        <v>8628</v>
      </c>
      <c r="E48" s="8" t="s">
        <v>27</v>
      </c>
      <c r="F48" s="23">
        <v>9395</v>
      </c>
      <c r="G48" s="24">
        <v>4424</v>
      </c>
      <c r="H48" s="27">
        <v>4971</v>
      </c>
      <c r="I48" s="9" t="s">
        <v>28</v>
      </c>
      <c r="J48" s="23">
        <v>82</v>
      </c>
      <c r="K48" s="24">
        <v>8</v>
      </c>
      <c r="L48" s="27">
        <v>74</v>
      </c>
      <c r="O48" s="13"/>
      <c r="P48" s="67">
        <f>SUM(N7:N47,O7:O47,P7:P47)/B6</f>
        <v>43.362310046159429</v>
      </c>
    </row>
    <row r="49" spans="1:16" ht="22.5" customHeight="1" thickBot="1" x14ac:dyDescent="0.3">
      <c r="A49" s="1"/>
      <c r="B49" s="26"/>
      <c r="C49" s="26"/>
      <c r="D49" s="53" t="s">
        <v>29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30</v>
      </c>
      <c r="B50" s="29" t="s">
        <v>4</v>
      </c>
      <c r="C50" s="30" t="s">
        <v>5</v>
      </c>
      <c r="D50" s="54" t="s">
        <v>6</v>
      </c>
      <c r="E50" s="57" t="s">
        <v>30</v>
      </c>
      <c r="F50" s="29" t="s">
        <v>4</v>
      </c>
      <c r="G50" s="30" t="s">
        <v>5</v>
      </c>
      <c r="H50" s="54" t="s">
        <v>6</v>
      </c>
      <c r="I50" s="57" t="s">
        <v>30</v>
      </c>
      <c r="J50" s="29" t="s">
        <v>4</v>
      </c>
      <c r="K50" s="30" t="s">
        <v>5</v>
      </c>
      <c r="L50" s="43" t="s">
        <v>6</v>
      </c>
      <c r="P50" s="13"/>
    </row>
    <row r="51" spans="1:16" ht="40.5" customHeight="1" x14ac:dyDescent="0.2">
      <c r="A51" s="47" t="s">
        <v>31</v>
      </c>
      <c r="B51" s="48">
        <v>21142</v>
      </c>
      <c r="C51" s="49">
        <v>10711</v>
      </c>
      <c r="D51" s="55">
        <v>10431</v>
      </c>
      <c r="E51" s="58" t="s">
        <v>32</v>
      </c>
      <c r="F51" s="48">
        <v>133942</v>
      </c>
      <c r="G51" s="49">
        <v>66097</v>
      </c>
      <c r="H51" s="55">
        <v>67845</v>
      </c>
      <c r="I51" s="60" t="s">
        <v>37</v>
      </c>
      <c r="J51" s="50">
        <v>37726</v>
      </c>
      <c r="K51" s="51">
        <v>15096</v>
      </c>
      <c r="L51" s="52">
        <v>22630</v>
      </c>
      <c r="P51" s="13"/>
    </row>
    <row r="52" spans="1:16" ht="30" customHeight="1" thickBot="1" x14ac:dyDescent="0.25">
      <c r="A52" s="42" t="s">
        <v>33</v>
      </c>
      <c r="B52" s="44">
        <v>0.10965198900471967</v>
      </c>
      <c r="C52" s="45">
        <v>0.11654552576601672</v>
      </c>
      <c r="D52" s="56">
        <v>0.10337343666382574</v>
      </c>
      <c r="E52" s="59" t="s">
        <v>33</v>
      </c>
      <c r="F52" s="44">
        <v>0.69468388569057626</v>
      </c>
      <c r="G52" s="45">
        <v>0.71919611768802227</v>
      </c>
      <c r="H52" s="56">
        <v>0.67235843260063821</v>
      </c>
      <c r="I52" s="59" t="s">
        <v>33</v>
      </c>
      <c r="J52" s="44">
        <v>0.19566412530470412</v>
      </c>
      <c r="K52" s="45">
        <v>0.16425835654596099</v>
      </c>
      <c r="L52" s="46">
        <v>0.22426813073553603</v>
      </c>
      <c r="P52" s="13"/>
    </row>
    <row r="53" spans="1:16" ht="18.75" customHeight="1" x14ac:dyDescent="0.2">
      <c r="A53" s="2"/>
      <c r="B53" s="2"/>
      <c r="C53" s="2"/>
      <c r="D53" s="2"/>
      <c r="E53" s="2"/>
      <c r="F53" s="13"/>
      <c r="H53" s="2"/>
      <c r="I53" s="70" t="s">
        <v>40</v>
      </c>
      <c r="J53" s="13" t="s">
        <v>34</v>
      </c>
      <c r="K53" s="2"/>
      <c r="L53" s="2"/>
      <c r="P53" s="67"/>
    </row>
    <row r="54" spans="1:16" ht="29.25" customHeight="1" x14ac:dyDescent="0.25">
      <c r="E54" s="71"/>
      <c r="F54" s="72"/>
      <c r="G54" s="72"/>
      <c r="H54" s="72"/>
      <c r="I54" s="72"/>
      <c r="J54" s="72"/>
      <c r="K54" s="72"/>
      <c r="L54" s="73" t="s">
        <v>41</v>
      </c>
      <c r="P54" s="67"/>
    </row>
    <row r="56" spans="1:16" ht="18.75" x14ac:dyDescent="0.15">
      <c r="K56" s="77" t="s">
        <v>35</v>
      </c>
      <c r="L56" s="78"/>
      <c r="P56" s="68"/>
    </row>
    <row r="57" spans="1:16" ht="18.75" x14ac:dyDescent="0.15">
      <c r="K57" s="63">
        <v>43.362310046159429</v>
      </c>
      <c r="L57" s="64" t="s">
        <v>36</v>
      </c>
    </row>
  </sheetData>
  <mergeCells count="3">
    <mergeCell ref="K56:L56"/>
    <mergeCell ref="E6:H6"/>
    <mergeCell ref="I6:L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19685039370078741"/>
  <pageSetup paperSize="9" scale="5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23年1月</vt:lpstr>
      <vt:lpstr>4月</vt:lpstr>
      <vt:lpstr>7月</vt:lpstr>
      <vt:lpstr>10月</vt:lpstr>
      <vt:lpstr>'10月'!Print_Area</vt:lpstr>
      <vt:lpstr>'23年1月'!Print_Area</vt:lpstr>
      <vt:lpstr>'4月'!Print_Area</vt:lpstr>
      <vt:lpstr>'7月'!Print_Area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2011-10-11T01:19:41Z</cp:lastPrinted>
  <dcterms:created xsi:type="dcterms:W3CDTF">1997-08-29T01:02:52Z</dcterms:created>
  <dcterms:modified xsi:type="dcterms:W3CDTF">2017-05-16T00:07:40Z</dcterms:modified>
</cp:coreProperties>
</file>